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https://infonavit-my.sharepoint.com/personal/mdgarciah_infonavit_org_mx/Documents/Documentos/3. INFONAVIT 2023/1. PROCEDIMIENTOS A CONTRATAR/CESI García/"/>
    </mc:Choice>
  </mc:AlternateContent>
  <xr:revisionPtr revIDLastSave="0" documentId="8_{648A28C1-8DE2-4C92-86CA-D1C4CE12E1BB}" xr6:coauthVersionLast="47" xr6:coauthVersionMax="47" xr10:uidLastSave="{00000000-0000-0000-0000-000000000000}"/>
  <bookViews>
    <workbookView xWindow="-110" yWindow="-110" windowWidth="19420" windowHeight="10420" tabRatio="419" activeTab="1" xr2:uid="{00000000-000D-0000-FFFF-FFFF00000000}"/>
  </bookViews>
  <sheets>
    <sheet name="RESUMEN" sheetId="91" r:id="rId1"/>
    <sheet name="ANEXO 2" sheetId="88" r:id="rId2"/>
  </sheets>
  <definedNames>
    <definedName name="_xlnm._FilterDatabase" localSheetId="1" hidden="1">'ANEXO 2'!$B$15:$F$384</definedName>
    <definedName name="_xlnm.Print_Area" localSheetId="1">'ANEXO 2'!$A$1:$F$388</definedName>
    <definedName name="_xlnm.Print_Area" localSheetId="0">RESUMEN!$A$2:$C$39</definedName>
    <definedName name="_xlnm.Print_Titles" localSheetId="1">'ANEXO 2'!$13:$15</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4" i="88" l="1"/>
  <c r="B25" i="91"/>
  <c r="A25" i="91"/>
  <c r="B23" i="91"/>
  <c r="A23" i="91"/>
  <c r="B22" i="91"/>
  <c r="A22" i="91"/>
  <c r="B21" i="91"/>
  <c r="A21" i="91"/>
  <c r="B20" i="91"/>
  <c r="A20" i="91"/>
  <c r="B19" i="91"/>
  <c r="A19" i="91"/>
  <c r="B26" i="91"/>
  <c r="A26" i="91"/>
  <c r="B33" i="91"/>
  <c r="A33" i="91"/>
  <c r="B37" i="91"/>
  <c r="A37" i="91"/>
  <c r="F386" i="88" l="1"/>
  <c r="F387" i="88" l="1"/>
  <c r="F388" i="88" s="1"/>
</calcChain>
</file>

<file path=xl/sharedStrings.xml><?xml version="1.0" encoding="utf-8"?>
<sst xmlns="http://schemas.openxmlformats.org/spreadsheetml/2006/main" count="726" uniqueCount="299">
  <si>
    <t xml:space="preserve">
</t>
  </si>
  <si>
    <t xml:space="preserve"> </t>
  </si>
  <si>
    <t xml:space="preserve">NOMBRE DEL PROYECTO </t>
  </si>
  <si>
    <t>“Contratar los servicios profesionales de un licitante para la elaboración del Proyecto Ejecutivo y los trabajos de adecuación del Inmueble que alojará el Centro de Servicio Infonavit Nuevo León, ubicado en García, Nuevo León”.</t>
  </si>
  <si>
    <t>DIRECCIÓN</t>
  </si>
  <si>
    <t>Sor Juana Inés de La Cruz No. 201 Local 7 y 8, Villa de los Nogales, C.P. 66004 García, Nuevo León.</t>
  </si>
  <si>
    <t>REFERENCIA</t>
  </si>
  <si>
    <t>CONCEPTO</t>
  </si>
  <si>
    <t>IMPORTE</t>
  </si>
  <si>
    <t>PROY</t>
  </si>
  <si>
    <t>PROYECTO EJECUTIVO</t>
  </si>
  <si>
    <t>PR</t>
  </si>
  <si>
    <t>PRELIMINARES</t>
  </si>
  <si>
    <t>ACC</t>
  </si>
  <si>
    <t>ACCESORIOS</t>
  </si>
  <si>
    <t>TRA</t>
  </si>
  <si>
    <t>TRAMITES</t>
  </si>
  <si>
    <t>ALUMB</t>
  </si>
  <si>
    <t>ALUMBRADO</t>
  </si>
  <si>
    <t>CONTNORM</t>
  </si>
  <si>
    <t xml:space="preserve">CONTACTOS NORMALES </t>
  </si>
  <si>
    <t>CONTREG</t>
  </si>
  <si>
    <t>CONTACTOS REGULADOS</t>
  </si>
  <si>
    <t>FUER</t>
  </si>
  <si>
    <t>FUERZA EQUIPOS DE HVAC</t>
  </si>
  <si>
    <t>TABLEQU</t>
  </si>
  <si>
    <t xml:space="preserve">TABLEROS Y EQUIPOS </t>
  </si>
  <si>
    <t>CCTV</t>
  </si>
  <si>
    <t>DI</t>
  </si>
  <si>
    <t>DETECCIÓN DE INCENDIOS</t>
  </si>
  <si>
    <t>SEÑ</t>
  </si>
  <si>
    <t>SEÑALETICA</t>
  </si>
  <si>
    <t>HVAC</t>
  </si>
  <si>
    <t>CLAVE</t>
  </si>
  <si>
    <t>UNIDAD</t>
  </si>
  <si>
    <t>CANTIDAD</t>
  </si>
  <si>
    <t>P. UNITARIO</t>
  </si>
  <si>
    <t xml:space="preserve">PROYECTO EJECUTIVO </t>
  </si>
  <si>
    <t>PROY-01</t>
  </si>
  <si>
    <t>ELABORACIÓN DE PROYECTO EJECUTIVO PARA ADAPTACIÓN DEL ÁREA QUE OCUPARÁ EL CESI GARCIA.
EL PROYECTO EJECUTIVO DEBERA ESTAR ELABORADO E INTEGRADO CON BASE EN LO INDICADO EN EL ANEXO 1 ESPECIFICACIONES TÉCNICAS Y DEBERÁ INCLUIR:
A.	MEMORIA DESCRIPTIVA DE REMODELACIÓN;
B.	RENDERS;
C.	PLANTA ARQUITECTÓNICA;
D.	PLANOS DETALLADOS CON ESPECIFICACIONES;
E.	PLANOS Y DETALLES CONSTRUCTIVOS DE HERRERÍA;
F.	PLANOS Y DETALLES CONSTRUCTIVOS DE CARPINTERÍA;
G.	PLANOS Y DETALLES CONSTRUCTIVOS DE CANCELERÍA;
H.	PLANOS DE ACABADOS CON ESPECIFICACIONES GENERALES Y PARTICULARES DE LOS MATERIALES (EN PISOS, PLAFONES, MUROS Y SANITARIOS);
I.	PLANOS DE INSTALACIONES HIDROSANITARIAS Y ESPECIFICACIONES PARA SANITARIOS;
J.	PLANOS DE INSTALACIONES ESPECIALES (DATOS, CCTV ASI COMO DETALLES GENERALES);
K.	PLANOS DE INSTALACIONES ELÉCTRICAS (CONTACTOS NORMALES, CONTACTOS REGULADOS, ILUMINACIÓN, FUERZA DE AIRE ACONDICIONADO, SISTEMA DE TIERRAS, UNIFILARES Y CONEXIÓN A TABLEROS GENERALES Y PARTICULARES);
L.	PLANOS DE INSTALACIONES DE AIRE ACONDICIONADO (DISTRIBUCIÓN DE AIRE, EXTRACCIÓN DE AIRE, TERMOSTATOS Y EQUIPOS);
M.	PLANO DE SEÑALÉTICA; 
N.	PLANOS DE ALARMA Y DETECCIÓN DE HUMOS;
Ñ.	PLANO DE PROTECCIÓN CIVIL (EVACUACIÓN Y SEÑALAMIENTO);
O.	MANUALES DE CONTROL Y FUNCIONAMIENTO DE EQUIPOS E INSTALACIONES;
P.	INGENIERÍA DE COSTOS (GENERADORES Y PRESUPUESTOS).
EL PRECIO INCLUYE: LEVANTAMIENTO CON BRIGADA TOPOGRAFICA, ESPECIALISTAS O PROYECTISTAS, INSUMOS DE TRABAJO, EQUIPOS DE COMPUTO, ESCANEOS, IMPRESIONES, PLOTEOS, ELABORACIÓN DE CALCULOS Y PLANOS ASÍ COMO  TODO LO NECESARIO PARA SU CORRECTA EJECUCIÓN DEL PROYECTO EJECUTIVO.</t>
  </si>
  <si>
    <t>M2</t>
  </si>
  <si>
    <t>TOTAL PROYECTO EJECUTIVO</t>
  </si>
  <si>
    <t>PRE-01</t>
  </si>
  <si>
    <t>TRAZO Y NIVELACIÓN EN INTERIORES POR MEDIO DE ESCUADRAS Y NIVELETAS.  LAS VECES QUE SEAN NECESARIAS DURANTE EL PROCESO DE OBRA, INCLUYE: LIMPIEZA PROPIA PARA EJECUTAR EL CONCEPTO, MATERIALES DE CONSUMO, MANO DE OBRA, HERRAMIENTA Y EQUIPOS, ACAREOS HORIZONTALES Y/O VERTICALES AL SITIO DONDE LO INDIQUE LA SUPERVISIÓN Y, TODO LO NECESARIO PARA SU CORRECTA EJECUCIÓN. P. U. O. T.</t>
  </si>
  <si>
    <t>ALPF-01</t>
  </si>
  <si>
    <t>RANURAS EN PISO DE CONCRETO DE 20 CM. DE ESPESOR, DE PARA INSTALACIÓN DE TUBERÍA, POR UNA PROFUNDIDAD DE 15 CM, INCLUYE: HERRAMIENTA, MANO DE OBRA, ENCOSTALADO DE  MATERIAL PRODUCTO DE DEMOLICIÓN Y ACARREO A ESTACIÓN AUTORIZADA.</t>
  </si>
  <si>
    <t>TOTAL PRELIMINARES</t>
  </si>
  <si>
    <t>TA</t>
  </si>
  <si>
    <t>TABLAROCA</t>
  </si>
  <si>
    <t>TAML</t>
  </si>
  <si>
    <t>MUROS Y LAMBRINES</t>
  </si>
  <si>
    <t>TAML-01</t>
  </si>
  <si>
    <r>
      <rPr>
        <b/>
        <sz val="10"/>
        <rFont val="Arial"/>
        <family val="2"/>
      </rPr>
      <t>MURO A DOS CARAS DE 10 cm DE ESPESOR A BASE DE PANELES DE YESO MARCA USG ULTRALIGHT DE 13 mm</t>
    </r>
    <r>
      <rPr>
        <sz val="10"/>
        <rFont val="Arial"/>
        <family val="2"/>
      </rPr>
      <t xml:space="preserve"> CON BASTIDOR METÁLICO DE USG DE 6.35 cm CALIBRE 20 A CADA 61 cm, SOBRE CANAL DE AMARRE 6.35 cm (CALIBRE 20) MCA USG CON REFUERZO HORIZONTAL DE POSTE 6.35 cm (CALIBRE 20) MCA USG,  DESPATINADO, COLOCADO @ 1.22 m MÁXIMO; ARMADO CON TORNILLO TIPO "TEK PLANO" Y FIJACIÓN DE PANELES DE YESO CON TORNILLOS TIPO "TEK BROCA" DE 1" A CADA 30.5 cm MÁXIMO, FIJACIÓN A PISO CON ANCLAS A CADA 61 cm, SELLADO DE JUNTAS CON PERFACINTA USG, CALAFATEADO CON COMPUESTO PARA JUNTAS REDIMIX, SELLADO EN PISO CON CORDÓN DE SELLADOR ELÁSTICO NO ENDURECIBLE  ACOUSTICAL SEALANT MARCA USG, ESQUINERO</t>
    </r>
    <r>
      <rPr>
        <b/>
        <sz val="10"/>
        <rFont val="Arial"/>
        <family val="2"/>
      </rPr>
      <t xml:space="preserve"> </t>
    </r>
    <r>
      <rPr>
        <sz val="10"/>
        <rFont val="Arial"/>
        <family val="2"/>
      </rPr>
      <t>RECTO EXTERIOR PERFATRIM BEADEX</t>
    </r>
    <r>
      <rPr>
        <b/>
        <sz val="10"/>
        <rFont val="Arial"/>
        <family val="2"/>
      </rPr>
      <t xml:space="preserve"> </t>
    </r>
    <r>
      <rPr>
        <sz val="10"/>
        <rFont val="Arial"/>
        <family val="2"/>
      </rPr>
      <t>EN TODAS LAS ESQUINAS EXPUESTAS, REBORDE "J" PARA REMATE SUPERIOR. INCLUYE: TRAZO, NIVELACIÓN, MATERIALES,  MANO DE OBRA ESPECIALIZADA, RESPONSABILIDAD TOTAL DEL CONTRATISTA DESDE EL INICIO HASTA EL FIN DE LA OBRA, HERRAMIENTAS, EQUIPO, ACARREOS HORIZONTALES Y VERTICALES A PIE Y/O CON MEDIO DE TRANSPORTE HASTA EL LUGAR QUE INDIQUE LA SUPERVISIÓN DE OBRA, SEÑALIZACIÓN, EQUIPO DE SEGURIDAD EN ESTRICTO APEGO A LA NORMATIVIDAD VIGENTE DE LA SECRETARÍA DEL TRABAJO Y PREVISIÓN SOCIAL (STPS), FLETES, CONSUMIBLES, ANDAMIOS, ELEVACIÓN, BOQUILLAS, CERRAMIENTOS Y ANTEPECHOS, DESPERDICIOS; RETIRO DE TODOS LOS MATERIALES DE DESPERDICIO PRODUCTO DE LOS TRABAJOS HASTA EL SITIO DE ACOPIO INDICADO POR LA SUPERVISIÓN DE OBRA PARA SU POSTERIOR DESALOJO FUERA DE LA OBRA A UN DEPÓSITO DE DESECHOS SÓLIDOS AUTORIZADO, LIMPIEZA DEL SITIO DE LOS TRABAJOS DURANTE Y AL FINAL DE SU EJECUCIÓN.</t>
    </r>
  </si>
  <si>
    <t>TAML-03</t>
  </si>
  <si>
    <t>SUMINISTRO Y CONSTRUCCIÓN DE MURO DIVISORIO EN AREAS HUMEDAS SIN AISLANTE  DE 1.3/9.2/1.3 CM (11.80 CM) DE ESPESOR DE 2 CARAS, COMPUESTO DE 1 PANEL DE TABLACEMENTO (DUROCK) DE 13 MM DE ESPESOR EN LADO HUMEDO Y 1 PLACA DE YESO COMPRIMIDO DE 12.7 MM DE ESPESOR  EN  LADO  SIN  EXPOSICION  A  HUMEDAD,  BASTIDOR  FORMADO CON POSTES DE LÁMINA DE ACERO GALVANIZADO CAL. 20 DE 9.2 MM DE ANCHO @ 40.6 CM DE SEPARACIÓN, CANAL SUPERIOR E INFERIOR DE LÁMINA DE ACERO GALVANIZADO CAL. 22 DE 9.2 MM DE ANCHO, (LA UNIÓN MECÁNICA  ENTRE  ESTOS  SERÁ  CON  TORNILLO TEK BROCA DE  ") Y ANCLADO AL PISO  CON ANCLAS EXPANSIVAS O DE ALTO PODER, @ 40.6 CM MÁXIMO, FORRADO POR UN LADO CON 1 HOJAS DE TABLACEMENTO DE 12.7 MM DE ESPESOR, MARCA  "DUROCK" DE USG, FIJADAS AL BASTIDOR CON TORNILLOS  "DS"  AUTORROSCANTES CON PUNTA DE BROCA, DE 1 " @ 30 CM JUNTEADO DE LAS HOJAS CON REFUERZO DE  CINTA DE FIBRA DE VIDRIO Y COMPUESTO BASECOAT Y/O BASEFLEX, (SEGÚN ACABADO FINAL EXTERNO INDICADO EN PROYECTO) EN  REMATES E INTERSECCIONES, Y POR ELOTRO  LADO  CON  1  HOJA DE TABLAROCA MARCA USG DE 12.7 MM DE ESPESOR FIJADAS AL BASTIDOR CON  TORNILLOS YESO-METAL 26-1". POR CARA @ 30 CM, JUNTEADO DE LAS HOJAS INTERNAS CON REFUERZO DE CINTA DE PAPEL PARA JUNTAS Y COMPUESTO RD+MIX CLÁSICO, EN REMATES E INTERSECCIONES,  INCLUYE:  ESQUINEROS  METALICOS, AISLANTE DE FIBRA DE VIDRIO DE 3" ENTRE PLACA Y PLACA DE, ACARREOS Y ELEVACIONES DENTRO DE LA OBRA, HASTA EL SITIO DE TRABAJO, MATERIALES, DESPERDICIOS, MANO DE OBRA, ANDAMIOS, HERRAMIENTA Y EQUIPO, RETIRO DE MATERIAL SOBRANTE, LIMPIEZA DEL ÁREA Y TODO LO NECESARIO PARA SU CORRECTA EJECUCIÓN.  P.U.O.T.</t>
  </si>
  <si>
    <t>TOTAL TABLAROCA</t>
  </si>
  <si>
    <t>AC</t>
  </si>
  <si>
    <t>ACABADOS</t>
  </si>
  <si>
    <t>ACML</t>
  </si>
  <si>
    <t>ACML-04</t>
  </si>
  <si>
    <r>
      <t xml:space="preserve">SUMINISTRO Y APLICACIÓN PINTURA VINÍLICA CALIDAD VINIMEX MARCA COMEX COLOR BLANCO PREVIA APLICACIÓN DE UNA MANO DE SELLADOR COMEX 5X1, EN MUROS INTERIORES A DOS MANOS A CUALQUIER ALTURA. </t>
    </r>
    <r>
      <rPr>
        <sz val="10"/>
        <rFont val="Arial"/>
        <family val="2"/>
      </rPr>
      <t>SE REALIZARÁ PREPARACIÓN DE LA SUPERFICIE,  APLICACIÓN DE UNA CAPA DE</t>
    </r>
    <r>
      <rPr>
        <b/>
        <sz val="10"/>
        <rFont val="Arial"/>
        <family val="2"/>
      </rPr>
      <t xml:space="preserve"> SELLADOR 5X1</t>
    </r>
    <r>
      <rPr>
        <sz val="10"/>
        <rFont val="Arial"/>
        <family val="2"/>
      </rPr>
      <t xml:space="preserve"> MARCA COMEX, ASI COMO EL TENDIDO DE ANDAMIOS PARA SU APLICACIÓN. INCLUYE: MATERIALES,  MANO DE OBRA ESPECIALIZADA, RESPONSABILIDAD TOTAL DEL CONTRATISTA DESDE EL INICIO HASTA EL FIN DE LA OBRA, HERRAMIENTAS, EQUIPO, ACARREOS HORIZONTALES Y VERTICALES A PIE Y/O CON MEDIO DE TRANSPORTE HASTA EL LUGAR QUE INDIQUE LA SUPERVISIÓN DE OBRA, SEÑALIZACIÓN, EQUIPO DE SEGURIDAD EN ESTRICTO APEGO A LA NORMATIVIDAD VIGENTE DE LA SECRETARÍA DEL TRABAJO Y PREVISIÓN SOCIAL (STPS),  FLETES, CONSUMIBLES, DESPERDICIOS , RETIRO DE TODOS LOS MATERIALES DE DESPERDICIO PRODUCTO DE LOS TRABAJOS HASTA EL SITIO DE ACOPIO INDICADO POR LA SUPERVISIÓN DE OBRA  PARA SU POSTERIOR DESALOJO FUERA DE LA OBRA A UN DEPÓSITO DE DESECHOS SÓLIDOS AUTORIZADO, LIMPIEZA DEL SITIO DE LOS TRABAJOS DURANTE Y AL FINAL DE SU EJECUCIÓN.  </t>
    </r>
  </si>
  <si>
    <t>ACML-06</t>
  </si>
  <si>
    <r>
      <t xml:space="preserve">SUMINISTRO Y APLICACIÓN PINTURA a/d, FILM III, MARCA NAPKO COLOR BLANCO, RETARDANTE AL FUEGO (3 horas), APLICADA CON PISTOLA DE AIRE, CON APLICACIÓN DE PRIMER. EN MUROS INTERIORES A DOS MANOS A CUALQUIER ALTURA. </t>
    </r>
    <r>
      <rPr>
        <sz val="10"/>
        <rFont val="Arial"/>
        <family val="2"/>
      </rPr>
      <t xml:space="preserve">SE REALIZARÁ PREPARACIÓN DE LA SUPERFICIE,  APLICACIÓN DE PRIMER, ASI COMO EL TENDIDO DE ANDAMIOS PARA SU APLICACIÓN. INCLUYE: MATERIALES,  MANO DE OBRA ESPECIALIZADA, RESPONSABILIDAD TOTAL DEL CONTRATISTA DESDE EL INICIO HASTA EL FIN DE LA OBRA, HERRAMIENTAS, EQUIPO, ACARREOS HORIZONTALES Y VERTICALES A PIE Y/O CON MEDIO DE TRANSPORTE HASTA EL LUGAR QUE INDIQUE LA SUPERVISIÓN DE OBRA, SEÑALIZACIÓN, EQUIPO DE SEGURIDAD EN ESTRICTO APEGO A LA NORMATIVIDAD VIGENTE DE LA SECRETARÍA DEL TRABAJO Y PREVISIÓN SOCIAL (STPS),  FLETES, CONSUMIBLES, DESPERDICIOS , RETIRO DE TODOS LOS MATERIALES DE DESPERDICIO PRODUCTO DE LOS TRABAJOS HASTA EL SITIO DE ACOPIO INDICADO POR LA SUPERVISIÓN DE OBRA  PARA SU POSTERIOR DESALOJO FUERA DE LA OBRA A UN DEPÓSITO DE DESECHOS SÓLIDOS AUTORIZADO, LIMPIEZA DEL SITIO DE LOS TRABAJOS DURANTE Y AL FINAL DE SU EJECUCIÓN.  </t>
    </r>
  </si>
  <si>
    <t>ACML-07</t>
  </si>
  <si>
    <t>SUMINISTRO Y COLOCACIÓN DE RECUBRIMIENTO  EPÓXICO  AMERLOCK 400 BLANCO O EQUIVALENTE EN CALIDAD. INCLUYE: MATERIALES, MANO DE OBRA, EQUIPO Y HERRAMIENTA, DESPERDICIOS, ANDAMIOS, BOQUILLAS, ACARREOS DEL MATERIAL, HORIZONTALES Y/O VERTICALES AL SITIO DE TRABAJO, LIMPIEZA DEL ÁREA DE TRABAJO. SEGÚN FICHA TÉCNICA DE CONSTRUCCIÓN 060.01. P.U.O.T.</t>
  </si>
  <si>
    <t>TOTAL MUROS Y LAMBRINES</t>
  </si>
  <si>
    <t>ACPL</t>
  </si>
  <si>
    <t>PINTURA</t>
  </si>
  <si>
    <t>ACPL-01</t>
  </si>
  <si>
    <r>
      <t xml:space="preserve">SUMINISTRO Y APLICACIÓN DE PINTURA VINÍLICA MARCA COMEX PRO1000 PLUS COLOR BLANCO A DOS MANOS, PREVIA APLICACIÓN DE UNA MANO DE SELLADOR A CUALQUIER ALTURA. </t>
    </r>
    <r>
      <rPr>
        <sz val="10"/>
        <rFont val="Arial"/>
        <family val="2"/>
      </rPr>
      <t>SE REALIZARÁ PREPARACIÓN DE LA SUPERFICIE,  APLICACIÓN DE UNA CAPA DE</t>
    </r>
    <r>
      <rPr>
        <b/>
        <sz val="10"/>
        <rFont val="Arial"/>
        <family val="2"/>
      </rPr>
      <t xml:space="preserve"> SELLADOR 5X1</t>
    </r>
    <r>
      <rPr>
        <sz val="10"/>
        <rFont val="Arial"/>
        <family val="2"/>
      </rPr>
      <t xml:space="preserve"> MARCA COMEX, ASI COMO EL TENDIDO DE ANDAMIOS PARA SU APLICACIÓN. INCLUYE: MATERIALES,  MANO DE OBRA ESPECIALIZADA, RESPONSABILIDAD TOTAL DEL CONTRATISTA DESDE EL INICIO HASTA EL FIN DE LA OBRA, HERRAMIENTAS, EQUIPO, ACARREOS HORIZONTALES Y VERTICALES A PIE Y/O CON MEDIO DE TRANSPORTE HASTA EL LUGAR QUE INDIQUE LA SUPERVISIÓN DE OBRA, SEÑALIZACIÓN, EQUIPO DE SEGURIDAD EN ESTRICTO APEGO A LA NORMATIVIDAD VIGENTE DE LA SECRETARÍA DEL TRABAJO Y PREVISIÓN SOCIAL (STPS),  FLETES, CONSUMIBLES, DESPERDICIOS , RETIRO DE TODOS LOS MATERIALES DE DESPERDICIO PRODUCTO DE LOS TRABAJOS HASTA EL SITIO DE ACOPIO INDICADO POR LA SUPERVISIÓN DE OBRA  PARA SU POSTERIOR DESALOJO FUERA DE LA OBRA A UN DEPÓSITO DE DESECHOS SÓLIDOS AUTORIZADO, LIMPIEZA DEL SITIO DE LOS TRABAJOS DURANTE Y AL FINAL DE SU EJECUCIÓN.  </t>
    </r>
  </si>
  <si>
    <t>TOTAL PLAFONES</t>
  </si>
  <si>
    <t>TOTAL ACABADOS</t>
  </si>
  <si>
    <t>CAN</t>
  </si>
  <si>
    <t>CANCELERÍA</t>
  </si>
  <si>
    <t>CAN-01</t>
  </si>
  <si>
    <r>
      <rPr>
        <b/>
        <sz val="10"/>
        <rFont val="Arial"/>
        <family val="2"/>
      </rPr>
      <t xml:space="preserve">SUMINISTRO Y COLOCACIÓN DE CANCEL FIJO (CA-01) DE CRISTAL TEMPLADO DE 10 mm DE ESPESOR, CLARO DE 1.10 m X 2.50 m (SALA DE JUNTAS), </t>
    </r>
    <r>
      <rPr>
        <sz val="10"/>
        <rFont val="Arial"/>
        <family val="2"/>
      </rPr>
      <t>FIJADO EN LA PARTE SUPERIOR CON CONECTORES PEÑA DE BERNAL MCA. HERRALUM MOD. 2220 Y EN LA PARTE INFERIOR CON ZOCLO HERCULITE COLOR NATURAL; CON PELÍCULA DE SEGURIDAD DE 5 MICRAS MARCA 3M MODELO ULTRA 600 COLOCADA POR MANO DE OBRA CERTIFICADA POR LA MARCA DEL PRODUCTO, JUNTAS A HUESO CON SELLO A BASE DE SILICON DOW CORNING 08071 TRANSPARENTE, CANTOS PULIDOS RECTOS. INCLUYE: MATERIALES, MANO DE OBRA ESPECIALIZADA, RESPONSABILIDAD TOTAL DEL CONTRATISTA DESDE EL INICIO HASTA EL FIN DE LA OBRA, HERRAMIENTAS, EQUIPO, ACARREOS HORIZONTALES Y VERTICALES A PIE Y/O CON MEDIO DE TRANSPORTE HASTA EL LUGAR QUE INDIQUE LA SUPERVISIÓN DE OBRA, SEÑALIZACIÓN, EQUIPO DE SEGURIDAD EN ESTRICTO APEGO A LA NORMATIVIDAD VIGENTE DE LA SECRETARÍA DEL TRABAJO Y PREVISIÓN SOCIAL (STPS),  FLETES, CONSUMIBLES, DESPERDICIOS , RETIRO DE TODOS LOS MATERIALES DE DESPERDICIO PRODUCTO DE LOS TRABAJOS HASTA EL SITIO DE ACOPIO INDICADO POR LA SUPERVISIÓN DE OBRA  PARA SU POSTERIOR DESALOJO FUERA DE LA OBRA A UN DEPÓSITO DE DESECHOS SÓLIDOS AUTORIZADO, LIMPIEZA DEL SITIO DE LOS TRABAJOS DURANTE Y AL FINAL DE SU EJECUCIÓN.</t>
    </r>
  </si>
  <si>
    <t>PZA</t>
  </si>
  <si>
    <t>CAN-02</t>
  </si>
  <si>
    <r>
      <rPr>
        <b/>
        <sz val="10"/>
        <rFont val="Arial"/>
        <family val="2"/>
      </rPr>
      <t xml:space="preserve">SUMINISTRO Y COLOCACIÓN DE CANCEL FIJO (CA-01) DE CRISTAL TEMPLADO DE 10 mm DE ESPESOR, CLARO DE 3,50 m X 2.50 m,(SALA DE JUNTAS) </t>
    </r>
    <r>
      <rPr>
        <sz val="10"/>
        <rFont val="Arial"/>
        <family val="2"/>
      </rPr>
      <t>FIJADO EN LA PARTE SUPERIOR CON CONECTORES PEÑA DE BERNAL MCA. HERRALUM MOD. 2220 Y EN LA PARTE INFERIOR CON ZOCLO HERCULITE COLOR NATURAL; CON PELÍCULA DE SEGURIDAD DE 5 MICRAS MARCA 3M MODELO ULTRA 600 COLOCADA POR MANO DE OBRA CERTIFICADA POR LA MARCA DEL PRODUCTO, CANTOS PULIDOS RECTOS. INCLUYE: MATERIALES, MANO DE OBRA ESPECIALIZADA, RESPONSABILIDAD TOTAL DEL CONTRATISTA DESDE EL INICIO HASTA EL FIN DE LA OBRA, HERRAMIENTAS, EQUIPO, ACARREOS HORIZONTALES Y VERTICALES A PIE Y/O CON MEDIO DE TRANSPORTE HASTA EL LUGAR QUE INDIQUE LA SUPERVISIÓN DE OBRA, SEÑALIZACIÓN, EQUIPO DE SEGURIDAD EN ESTRICTO APEGO A LA NORMATIVIDAD VIGENTE DE LA SECRETARÍA DEL TRABAJO Y PREVISIÓN SOCIAL (STPS),  FLETES, CONSUMIBLES, DESPERDICIOS , RETIRO DE TODOS LOS MATERIALES DE DESPERDICIO PRODUCTO DE LOS TRABAJOS HASTA EL SITIO DE ACOPIO INDICADO POR LA SUPERVISIÓN DE OBRA  PARA SU POSTERIOR DESALOJO FUERA DE LA OBRA A UN DEPÓSITO DE DESECHOS SÓLIDOS AUTORIZADO, LIMPIEZA DEL SITIO DE LOS TRABAJOS DURANTE Y AL FINAL DE SU EJECUCIÓN.</t>
    </r>
  </si>
  <si>
    <t>CAN-05</t>
  </si>
  <si>
    <r>
      <rPr>
        <b/>
        <sz val="10"/>
        <rFont val="Arial"/>
        <family val="2"/>
      </rPr>
      <t xml:space="preserve">SUMINISTRO Y COLOCACIÓN DE PUERTA (CA-02) DE CRISTAL TEMPLADO DE 10 mm DE ESPESOR, CLARO DE 0.90 m X 2.50 m, </t>
    </r>
    <r>
      <rPr>
        <sz val="10"/>
        <rFont val="Arial"/>
        <family val="2"/>
      </rPr>
      <t>FIJADO EN LA PARTE SUPERIOR CON PIVOTE SUPERIOR LA BARCA MCA HERRALUM MOD. 1010 Y HERRAJE SUPERIOR LINEA TAPALPA MCA. HERRALUM MOD. 1008, Y EN LA PARTE INFERIOR CON BISAGRA HIDRAULICA RYOBI MCA. HERRALUM MOD. S205K/1017 Y HERRAJE INFERIOR LINEA TAPALPA MCA. HERRALUM MOD. 1007, CHAPA MONALISA DOBLE MANIJA Y SEGURO PASADOR CON LLAVE-MARIPOSA MCA. HERRALUM MOD.1198 Y CONTRA CHAPA MCA. HERRALUM MOD. 1199; CON PELÍCULA DE SEGURIDAD DE 5 MICRAS MARCA 3M MODELO ULTRA 600 COLOCADA POR MANO DE OBRA CERTIFICADA POR LA MARCA DEL PRODUCTO, CANTOS PULIDOS RECTOS. INCLUYE: MATERIALES, MANO DE OBRA ESPECIALIZADA, RESPONSABILIDAD TOTAL DEL CONTRATISTA DESDE EL INICIO HASTA EL FIN DE LA OBRA, HERRAMIENTAS, EQUIPO, ACARREOS HORIZONTALES Y VERTICALES A PIE Y/O CON MEDIO DE TRANSPORTE HASTA EL LUGAR QUE INDIQUE LA SUPERVISIÓN DE OBRA, SEÑALIZACIÓN, EQUIPO DE SEGURIDAD EN ESTRICTO APEGO A LA NORMATIVIDAD VIGENTE DE LA SECRETARÍA DEL TRABAJO Y PREVISIÓN SOCIAL (STPS),  FLETES, CONSUMIBLES, DESPERDICIOS , RETIRO DE TODOS LOS MATERIALES DE DESPERDICIO PRODUCTO DE LOS TRABAJOS HASTA EL SITIO DE ACOPIO INDICADO POR LA SUPERVISIÓN DE OBRA  PARA SU POSTERIOR DESALOJO FUERA DE LA OBRA A UN DEPÓSITO DE DESECHOS SÓLIDOS AUTORIZADO, LIMPIEZA DEL SITIO DE LOS TRABAJOS DURANTE Y AL FINAL DE SU EJECUCIÓN.</t>
    </r>
  </si>
  <si>
    <t>CAN-06</t>
  </si>
  <si>
    <r>
      <rPr>
        <b/>
        <sz val="10"/>
        <rFont val="Arial"/>
        <family val="2"/>
      </rPr>
      <t xml:space="preserve">SUMINISTRO Y COLOCACIÓN DE CANCEL FIJO (CA-03) DE CRISTAL TEMPLADO DE 10 mm DE ESPESOR, CLARO DE 1,60 m X2,50 m, </t>
    </r>
    <r>
      <rPr>
        <sz val="10"/>
        <rFont val="Arial"/>
        <family val="2"/>
      </rPr>
      <t>FIJADO EN LA PARTE SUPERIOR CON CONECTORES PEÑA DE BERNAL MCA. HERRALUM MOD. 2220 Y EN LA PARTE INFERIOR CON ZOCLO HERCULITE COLOR NATURAL; CON PELÍCULA DE SEGURIDAD DE 5 MICRAS MARCA 3M MODELO ULTRA 600 COLOCADA POR MANO DE OBRA CERTIFICADA POR LA MARCA DEL PRODUCTO, CANTOS PULIDOS RECTOS. INCLUYE: MATERIALES, MANO DE OBRA ESPECIALIZADA, RESPONSABILIDAD TOTAL DEL CONTRATISTA DESDE EL INICIO HASTA EL FIN DE LA OBRA, HERRAMIENTAS, EQUIPO, ACARREOS HORIZONTALES Y VERTICALES A PIE Y/O CON MEDIO DE TRANSPORTE HASTA EL LUGAR QUE INDIQUE LA SUPERVISIÓN DE OBRA, SEÑALIZACIÓN, EQUIPO DE SEGURIDAD EN ESTRICTO APEGO A LA NORMATIVIDAD VIGENTE DE LA SECRETARÍA DEL TRABAJO Y PREVISIÓN SOCIAL (STPS),  FLETES, CONSUMIBLES, DESPERDICIOS , RETIRO DE TODOS LOS MATERIALES DE DESPERDICIO PRODUCTO DE LOS TRABAJOS HASTA EL SITIO DE ACOPIO INDICADO POR LA SUPERVISIÓN DE OBRA  PARA SU POSTERIOR DESALOJO FUERA DE LA OBRA A UN DEPÓSITO DE DESECHOS SÓLIDOS AUTORIZADO, LIMPIEZA DEL SITIO DE LOS TRABAJOS DURANTE Y AL FINAL DE SU EJECUCIÓN.</t>
    </r>
  </si>
  <si>
    <t>CAN-11</t>
  </si>
  <si>
    <r>
      <rPr>
        <b/>
        <sz val="10"/>
        <rFont val="Arial"/>
        <family val="2"/>
      </rPr>
      <t xml:space="preserve">SUMINISTRO Y COLOCACIÓN DE CANCEL FIJO (CA-06) DE CRISTAL TEMPLADO DE 10 mm DE ESPESOR, CLARO DE 3,64 m X 2,50 m , </t>
    </r>
    <r>
      <rPr>
        <sz val="10"/>
        <rFont val="Arial"/>
        <family val="2"/>
      </rPr>
      <t>FIJADO EN LA PARTE SUPERIOR CON CONECTORES PEÑA DE BERNAL MCA. HERRALUM MOD. 2220 Y EN LA PARTE INFERIOR CON ZOCLO HERCULITE COLOR NATURAL; CON PELÍCULA DECORATIVA ESMERILADA DE 8 MICRAS MARCA HERRALUM COLOCADA POR MANO DE OBRA CERTIFICADA POR LA MARCA DEL PRODUCTO, JUNTAS A HUESO CON SELLO A BASE DE SILICON DOW CORNING 08071 TRANSPARENTE, CANTOS PULIDOS RECTOS. INCLUYE: MATERIALES, MANO DE OBRA ESPECIALIZADA, RESPONSABILIDAD TOTAL DEL CONTRATISTA DESDE EL INICIO HASTA EL FIN DE LA OBRA, HERRAMIENTAS, EQUIPO, ACARREOS HORIZONTALES Y VERTICALES A PIE Y/O CON MEDIO DE TRANSPORTE HASTA EL LUGAR QUE INDIQUE LA SUPERVISIÓN DE OBRA, SEÑALIZACIÓN, EQUIPO DE SEGURIDAD EN ESTRICTO APEGO A LA NORMATIVIDAD VIGENTE DE LA SECRETARÍA DEL TRABAJO Y PREVISIÓN SOCIAL (STPS),  FLETES, CONSUMIBLES, DESPERDICIOS , RETIRO DE TODOS LOS MATERIALES DE DESPERDICIO PRODUCTO DE LOS TRABAJOS HASTA EL SITIO DE ACOPIO INDICADO POR LA SUPERVISIÓN DE OBRA  PARA SU POSTERIOR DESALOJO FUERA DE LA OBRA A UN DEPÓSITO DE DESECHOS SÓLIDOS AUTORIZADO, LIMPIEZA DEL SITIO DE LOS TRABAJOS DURANTE Y AL FINAL DE SU EJECUCIÓN.</t>
    </r>
  </si>
  <si>
    <t>TOTAL CANCELERÍA</t>
  </si>
  <si>
    <t>HE</t>
  </si>
  <si>
    <t>HERRERÍA</t>
  </si>
  <si>
    <t>HEE</t>
  </si>
  <si>
    <t>SOPORTERIA</t>
  </si>
  <si>
    <t>HEE-01</t>
  </si>
  <si>
    <t>SUMINISTRO Y COLOCACION DE BASTIDOR A BASE DE PTR DE 2 X 2" CAL. 11 CON BASE DE PRIMER Y ACABADO ESMALTE ALQUIDÁLICO INCLUYE: CORTES, DESPERDICIOS, SOLDADO, LIJADO EN CUALQUIER NIVEL, Y TODO LO NECESARIO PARA SU CORRECTA EJECUCIÓN</t>
  </si>
  <si>
    <t>KG</t>
  </si>
  <si>
    <t>HEE-02</t>
  </si>
  <si>
    <t>SUMINISTRO Y COLOCACIÓN DE SOPORTES PARA TV A  BASE DE PTR DE 2X2" 1.5M LONG. CAL. 24 Y PLACA DE 25X25CM X 1/4" CON 4 PERFORACIONES DE 3/8" DE DIAMETRO, CONSIDERANDO UNA MANO DE PRIMARIO Y ACABADO A CON DOS MANOS DE PINTURA ESMALTE COLOR NEGRO, MARCA COMEX O EQUIVALENTE EN CALIDAD. INCLUYE: MATERIALES, MANO DE OBRA, EQUIPO Y HERRAMIENTA, DESPERDICIOS, CORTES, ANDAMIOS, ACARREOS HORIZONTALES Y/O VERTICALES AL SITIO DE LOS TRABAJOS, LIMPIEZA DEL ÁREA AL TÉRMINO DE LOS TRABAJOS.P.U.O.T.</t>
  </si>
  <si>
    <t>TOTAL HERRERÍA</t>
  </si>
  <si>
    <t>CAR</t>
  </si>
  <si>
    <t>CARPINTERÍA</t>
  </si>
  <si>
    <t>CAR-04</t>
  </si>
  <si>
    <r>
      <rPr>
        <b/>
        <sz val="10"/>
        <rFont val="Arial"/>
        <family val="2"/>
      </rPr>
      <t xml:space="preserve">SUMINISTRO Y COLOCACIÓN DE PUERTA (TIPO - D) DE MADERA CON DIMENSIONES DE 0.90 m X 2.10 m (PUERTA DE 0.82 m X 2.03 m), </t>
    </r>
    <r>
      <rPr>
        <sz val="10"/>
        <rFont val="Arial"/>
        <family val="2"/>
      </rPr>
      <t xml:space="preserve"> ELABORADA CON BASTIDOR PERIMETRAL DE PINO DE 1a DE 1 1/2 ", Y LARGUEROS INTERIORES DE MADERA DE PINO DE 1a DE 1 1/2” DE ESPESOR A CADA 30 cm, FORRADO CON TRIPLAY  DE MADERA DE ENCINO AMERICANO DE 6 mm DE ESPESOR EN AMBAS CARAS; MARCO DE 2-3/8” X 4", CONTRAMARCO DE 1/2" X 1/2", Y ENTRE CALLE CON MURO DE 1/2" X 2" DE MADERA DE ENCINO MACIZO, ACABADO CON 3 MANOS DE  FONDO DE POLIURETANO TRANSPARENTE BASE SOLVENTE LÍNEA UREFON ULTRA CLAVE UF-0005, MARCA SAYER LACK, DE DOS COMPONENTES (CATALIZADOR UC 0005 AL 50% Y DILUYENTE UD-1005 AL 10-20%), TERMINADO CON LAMINADO PLÁSTICO COLOR GRIS MARCA RALPH WILSON, PROTECTOR DE PUERTA DE ACERO INOXIDABLE CAL. 16 EN LA PARTE INFERIOR DE LA PUERTA DE 20 cm DE ALTO POR AMBOS LADOS,  ACCESORIOS DE MONTAJE 3 BISAGRAS  MONT HARD 3-1/2" X 3-1/2"; CERRADURA MCA. YALE, MODELO EIFFEL, LÍNEA U MODELO 56 PD, ACABADO 26-D (CROMO MATE), TOPE DE MEDIA LUNA EN PISO MCA. PHILLIPS MOD. 54 ACABADO CROMADO MATE. INCLUYE: MATERIALES, MANO DE OBRA ESPECIALIZADA, RESPONSABILIDAD TOTAL DEL CONTRATISTA DESDE EL INICIO HASTA EL FIN DE LA OBRA, HERRAMIENTAS, EQUIPO, ACARREOS HORIZONTALES Y VERTICALES A PIE Y/O CON MEDIO DE TRANSPORTE HASTA EL LUGAR QUE INDIQUE LA SUPERVISIÓN DE OBRA, SEÑALIZACIÓN, EQUIPO DE SEGURIDAD EN ESTRICTO APEGO A LA NORMATIVIDAD VIGENTE DE LA SECRETARÍA DEL TRABAJO Y PREVISIÓN SOCIAL (STPS),  FLETES, CONSUMIBLES, DESPERDICIOS , RETIRO DE TODOS LOS MATERIALES DE DESPERDICIO PRODUCTO DE LOS TRABAJOS HASTA EL SITIO DE ACOPIO INDICADO POR LA SUPERVISIÓN DE OBRA  PARA SU POSTERIOR DESALOJO FUERA DE LA OBRA A UN DEPÓSITO DE DESECHOS SÓLIDOS AUTORIZADO, LIMPIEZA DEL SITIO DE LOS TRABAJOS DURANTE Y AL FINAL DE SU EJECUCIÓN.</t>
    </r>
  </si>
  <si>
    <t>CAR-05</t>
  </si>
  <si>
    <r>
      <rPr>
        <b/>
        <sz val="10"/>
        <rFont val="Arial"/>
        <family val="2"/>
      </rPr>
      <t xml:space="preserve">SUMINISTRO Y COLOCACIÓN DE PUERTA (TIPO - D) DE MADERA CON DIMENSIONES DE 1.20 m X 2.10 m (PUERTA DE 1.12 m X 2.03 m), </t>
    </r>
    <r>
      <rPr>
        <sz val="10"/>
        <rFont val="Arial"/>
        <family val="2"/>
      </rPr>
      <t xml:space="preserve"> ELABORADA CON BASTIDOR PERIMETRAL DE PINO DE 1a DE 1 1/2 ", Y LARGUEROS INTERIORES DE MADERA DE PINO DE 1a DE 1 1/2” DE ESPESOR A CADA 30 cm, FORRADO CON TRIPLAY  DE MADERA DE ENCINO AMERICANO DE 6 mm DE ESPESOR EN AMBAS CARAS; MARCO DE 2-3/8” X 4", CONTRAMARCO DE 1/2" X 1/2", Y ENTRE CALLE CON MURO DE 1/2" X 2" DE MADERA DE ENCINO MACIZO, ACABADO CON 3 MANOS DE  FONDO DE POLIURETANO TRANSPARENTE BASE SOLVENTE LÍNEA UREFON ULTRA CLAVE UF-0005, MARCA SAYER LACK, DE DOS COMPONENTES (CATALIZADOR UC 0005 AL 50% Y DILUYENTE UD-1005 AL 10-20%), TERMINADO CON LAMINADO PLÁSTICO COLOR GRIS MARCA RALPH WILSON, PROTECTOR DE PUERTA DE ACERO INOXIDABLE CAL. 16 EN LA PARTE INFERIOR DE LA PUERTA DE 20 cm DE ALTO POR AMBOS LADOS,  ACCESORIOS DE MONTAJE 3 BISAGRAS  MONT HARD 3-1/2" X 3-1/2"; CERRADURA MCA. YALE, MODELO EIFFEL, LÍNEA U MODELO 56 PD, ACABADO 26-D (CROMO MATE), TOPE DE MEDIA LUNA EN PISO MCA. PHILLIPS MOD. 54 ACABADO CROMADO MATE. INCLUYE: MATERIALES, MANO DE OBRA ESPECIALIZADA, RESPONSABILIDAD TOTAL DEL CONTRATISTA DESDE EL INICIO HASTA EL FIN DE LA OBRA, HERRAMIENTAS, EQUIPO, ACARREOS HORIZONTALES Y VERTICALES A PIE Y/O CON MEDIO DE TRANSPORTE HASTA EL LUGAR QUE INDIQUE LA SUPERVISIÓN DE OBRA, SEÑALIZACIÓN, EQUIPO DE SEGURIDAD EN ESTRICTO APEGO A LA NORMATIVIDAD VIGENTE DE LA SECRETARÍA DEL TRABAJO Y PREVISIÓN SOCIAL (STPS),  FLETES, CONSUMIBLES, DESPERDICIOS , RETIRO DE TODOS LOS MATERIALES DE DESPERDICIO PRODUCTO DE LOS TRABAJOS HASTA EL SITIO DE ACOPIO INDICADO POR LA SUPERVISIÓN DE OBRA  PARA SU POSTERIOR DESALOJO FUERA DE LA OBRA A UN DEPÓSITO DE DESECHOS SÓLIDOS AUTORIZADO, LIMPIEZA DEL SITIO DE LOS TRABAJOS DURANTE Y AL FINAL DE SU EJECUCIÓN.</t>
    </r>
  </si>
  <si>
    <t>CAR-06</t>
  </si>
  <si>
    <r>
      <rPr>
        <b/>
        <sz val="10"/>
        <rFont val="Arial"/>
        <family val="2"/>
      </rPr>
      <t xml:space="preserve">CAN DE MADERA DE PINO DE 1a DE 1 1/2" X 1 1/2" DE 2.44 m DE LONGITUD EN MURO DE TABLAROCA </t>
    </r>
    <r>
      <rPr>
        <sz val="10"/>
        <rFont val="Arial"/>
        <family val="2"/>
      </rPr>
      <t>SUJETO A CANAL ESTRUCTURAL CON TORNILLO TIPO S DE 1 " A CADA 30 cm. SE REALIZARÁ EL HABILITADO DEL MATERIAL, TRAZO Y NIVELACIÓN. INCLUYE: MATERIALES,  MANO DE OBRA ESPECIALIZADA, RESPONSABILIDAD TOTAL DEL CONTRATISTA DESDE EL INICIO HASTA EL FIN DE LA OBRA, HERRAMIENTAS, EQUIPO, ACARREOS HORIZONTALES Y VERTICALES A PIE Y/O CON MEDIO DE TRANSPORTE HASTA EL LUGAR QUE INDIQUE LA SUPERVISIÓN DE OBRA, SEÑALIZACIÓN, EQUIPO DE SEGURIDAD EN ESTRICTO APEGO A LA NORMATIVIDAD VIGENTE DE LA SECRETARÍA DEL TRABAJO Y PREVISIÓN SOCIAL (STPS),  FLETES, CONSUMIBLES, DESPERDICIOS , RETIRO DE TODOS LOS MATERIALES DE DESPERDICIO PRODUCTO DE LOS TRABAJOS HASTA EL SITIO DE ACOPIO INDICADO POR LA SUPERVISIÓN DE OBRA  PARA SU POSTERIOR DESALOJO FUERA DE LA OBRA A UN DEPÓSITO DE DESECHOS SÓLIDOS AUTORIZADO, LIMPIEZA DEL SITIO DE LOS TRABAJOS DURANTE Y AL FINAL DE SU EJECUCIÓN.</t>
    </r>
  </si>
  <si>
    <t>CAR-07</t>
  </si>
  <si>
    <r>
      <rPr>
        <b/>
        <sz val="10"/>
        <rFont val="Arial"/>
        <family val="2"/>
      </rPr>
      <t xml:space="preserve">REFUERZO EN MUROS DE TABLAROCA A BASE DE HOJA DE TRIPLAY DE 1a DE 3/4" SUJETA A CANAL ESTRUCTURAL CON TORNILLO TIPO S DE 1" A CADA 30 cm, </t>
    </r>
    <r>
      <rPr>
        <sz val="10"/>
        <rFont val="Arial"/>
        <family val="2"/>
      </rPr>
      <t>SE REALIZARÁ EL HABILITADO DEL MATERIAL, TRAZO Y NIVELACIÓN. INCLUYE: MATERIALES,  MANO DE OBRA ESPECIALIZADA, RESPONSABILIDAD TOTAL DEL CONTRATISTA DESDE EL INICIO HASTA EL FIN DE LA OBRA, HERRAMIENTAS, EQUIPO, ACARREOS HORIZONTALES Y VERTICALES A PIE Y/O CON MEDIO DE TRANSPORTE HASTA EL LUGAR QUE INDIQUE LA SUPERVISIÓN DE OBRA, SEÑALIZACIÓN, EQUIPO DE SEGURIDAD EN ESTRICTO APEGO A LA NORMATIVIDAD VIGENTE DE LA SECRETARÍA DEL TRABAJO Y PREVISIÓN SOCIAL (STPS),  FLETES, CONSUMIBLES, DESPERDICIOS , RETIRO DE TODOS LOS MATERIALES DE DESPERDICIO PRODUCTO DE LOS TRABAJOS HASTA EL SITIO DE ACOPIO INDICADO POR LA SUPERVISIÓN DE OBRA  PARA SU POSTERIOR DESALOJO FUERA DE LA OBRA A UN DEPÓSITO DE DESECHOS SÓLIDOS AUTORIZADO, LIMPIEZA DEL SITIO DE LOS TRABAJOS DURANTE Y AL FINAL DE SU EJECUCIÓN.</t>
    </r>
  </si>
  <si>
    <t>CAR-20</t>
  </si>
  <si>
    <t>MUEBLE DE LACTANCIA SOBRE MEDIDA SEGÚN PLANO LAC-01, A BASE DE TRIPLAY DE PINO CON ENTREPAÑOS, CON MUEBLES EN LA PARTE DE ARRIBA, INCLUYE: SUMINISTRO E INSTALACIÓN DE TARJA DE ACERO INOXIDABLE, MONOMANDO MARCA HELVEX, ASÍ COMO SU CONEXIÓN A LA INSTALACIÓN HIDRÁULICA Y SANITARIA.</t>
  </si>
  <si>
    <t>TOTAL CARPINTERÍA</t>
  </si>
  <si>
    <t>ACCCA</t>
  </si>
  <si>
    <t>SALA DE LACTANCIA</t>
  </si>
  <si>
    <t>ACCCA-01</t>
  </si>
  <si>
    <r>
      <t xml:space="preserve">SUMINISTRO Y COLOCACIÓN DE ACCESORIOS EN CUARTO DE LACTANCIA </t>
    </r>
    <r>
      <rPr>
        <b/>
        <sz val="10"/>
        <color indexed="8"/>
        <rFont val="Arial"/>
        <family val="2"/>
      </rPr>
      <t>(TARJA CON UNA TINA DE ACERO INOXIDABLE) EMPOTRADA EN MUEBLE</t>
    </r>
    <r>
      <rPr>
        <sz val="10"/>
        <color indexed="8"/>
        <rFont val="Arial"/>
        <family val="2"/>
      </rPr>
      <t>. INCLUYE:  MATERIALES,  MANO DE OBRA ESPECIALIZADA, RESPONSABILIDAD TOTAL DEL CONTRATISTA DESDE EL INICIO HASTA EL FIN DE LA OBRA, HERRAMIENTAS, EQUIPO, ACARREOS HORIZONTALES Y VERTICALES A PIE Y/O CON MEDIO DE TRANSPORTE HASTA EL LUGAR QUE INDIQUE LA SUPERVISIÓN DE OBRA, SEÑALIZACIÓN, EQUIPO DE SEGURIDAD EN ESTRICTO APEGO A LA NORMATIVIDAD VIGENTE DE LA SECRETARÍA DEL TRABAJO Y PREVISIÓN SOCIAL (STPS),  FLETES, CONSUMIBLES, DESPERDICIOS , RETIRO DE TODOS LOS MATERIALES DE DESPERDICIO PRODUCTO DE LOS TRABAJOS HASTA EL SITIO DE ACOPIO INDICADO POR LA SUPERVISIÓN DE OBRA  PARA SU POSTERIOR DESALOJO FUERA DE LA OBRA A UN DEPÓSITO DE DESECHOS SÓLIDOS AUTORIZADO, LIMPIEZA DEL SITIO DE LOS TRABAJOS DURANTE Y AL FINAL DE SU EJECUCIÓN.</t>
    </r>
  </si>
  <si>
    <t>TOTAL SALA DE LACTANCIA</t>
  </si>
  <si>
    <t>ACCI</t>
  </si>
  <si>
    <t>BAÑOS</t>
  </si>
  <si>
    <t>ACCI-01</t>
  </si>
  <si>
    <r>
      <t xml:space="preserve">SUMINISTRO Y COLOCACIÓN DE ACCESORIOS DE BAÑO </t>
    </r>
    <r>
      <rPr>
        <b/>
        <sz val="10"/>
        <color indexed="8"/>
        <rFont val="Arial"/>
        <family val="2"/>
      </rPr>
      <t>(TAZA MCA. AMERICAN STANDARD MOD. CADET FLUX FLOWISE 1-1/2 INCH SPUD DE 38 mm COLOR BLANCO)</t>
    </r>
    <r>
      <rPr>
        <sz val="10"/>
        <color indexed="8"/>
        <rFont val="Arial"/>
        <family val="2"/>
      </rPr>
      <t>.  INCLUYE:  MATERIALES,  MANO DE OBRA ESPECIALIZADA, RESPONSABILIDAD TOTAL DEL CONTRATISTA DESDE EL INICIO HASTA EL FIN DE LA OBRA, HERRAMIENTAS, EQUIPO, ACARREOS HORIZONTALES Y VERTICALES A PIE Y/O CON MEDIO DE TRANSPORTE HASTA EL LUGAR QUE INDIQUE LA SUPERVISIÓN DE OBRA, SEÑALIZACIÓN, EQUIPO DE SEGURIDAD EN ESTRICTO APEGO A LA NORMATIVIDAD VIGENTE DE LA SECRETARÍA DEL TRABAJO Y PREVISIÓN SOCIAL (STPS),  FLETES, CONSUMIBLES, DESPERDICIOS , RETIRO DE TODOS LOS MATERIALES DE DESPERDICIO PRODUCTO DE LOS TRABAJOS HASTA EL SITIO DE ACOPIO INDICADO POR LA SUPERVISIÓN DE OBRA  PARA SU POSTERIOR DESALOJO FUERA DE LA OBRA A UN DEPÓSITO DE DESECHOS SÓLIDOS AUTORIZADO, LIMPIEZA DEL SITIO DE LOS TRABAJOS DURANTE Y AL FINAL DE SU EJECUCIÓN.</t>
    </r>
  </si>
  <si>
    <t>ACCI-02</t>
  </si>
  <si>
    <r>
      <t xml:space="preserve">SUMINISTRO Y COLOCACIÓN DE ACCESORIOS DE BAÑO </t>
    </r>
    <r>
      <rPr>
        <b/>
        <sz val="10"/>
        <color indexed="8"/>
        <rFont val="Arial"/>
        <family val="2"/>
      </rPr>
      <t>(FLUXÓMETRO DE PEDAL PARA WC MCA. HELVEX MOD 310-38 DESCARGA DE 5.6 L)</t>
    </r>
    <r>
      <rPr>
        <sz val="10"/>
        <color indexed="8"/>
        <rFont val="Arial"/>
        <family val="2"/>
      </rPr>
      <t>.  INCLUYE:  MATERIALES,  MANO DE OBRA ESPECIALIZADA, RESPONSABILIDAD TOTAL DEL CONTRATISTA DESDE EL INICIO HASTA EL FIN DE LA OBRA, HERRAMIENTAS, EQUIPO, ACARREOS HORIZONTALES Y VERTICALES A PIE Y/O CON MEDIO DE TRANSPORTE HASTA EL LUGAR QUE INDIQUE LA SUPERVISIÓN DE OBRA, SEÑALIZACIÓN, EQUIPO DE SEGURIDAD EN ESTRICTO APEGO A LA NORMATIVIDAD VIGENTE DE LA SECRETARÍA DEL TRABAJO Y PREVISIÓN SOCIAL (STPS),  FLETES, CONSUMIBLES, DESPERDICIOS , RETIRO DE TODOS LOS MATERIALES DE DESPERDICIO PRODUCTO DE LOS TRABAJOS HASTA EL SITIO DE ACOPIO INDICADO POR LA SUPERVISIÓN DE OBRA  PARA SU POSTERIOR DESALOJO FUERA DE LA OBRA A UN DEPÓSITO DE DESECHOS SÓLIDOS AUTORIZADO, LIMPIEZA DEL SITIO DE LOS TRABAJOS DURANTE Y AL FINAL DE SU EJECUCIÓN.</t>
    </r>
  </si>
  <si>
    <t>ACCI-04</t>
  </si>
  <si>
    <r>
      <t xml:space="preserve">SUMINISTRO Y COLOCACIÓN DE ACCESORIOS DE BAÑO </t>
    </r>
    <r>
      <rPr>
        <b/>
        <sz val="10"/>
        <color indexed="8"/>
        <rFont val="Arial"/>
        <family val="2"/>
      </rPr>
      <t>(ASIENTO PARA SANITARIO DE PVC TIPO ALARGADO O EQUIVALENTE MCA AMERICAN STANDARD)</t>
    </r>
    <r>
      <rPr>
        <sz val="10"/>
        <color indexed="8"/>
        <rFont val="Arial"/>
        <family val="2"/>
      </rPr>
      <t>.  INCLUYE:  MATERIALES,  MANO DE OBRA ESPECIALIZADA, RESPONSABILIDAD TOTAL DEL CONTRATISTA DESDE EL INICIO HASTA EL FIN DE LA OBRA, HERRAMIENTAS, EQUIPO, ACARREOS HORIZONTALES Y VERTICALES A PIE Y/O CON MEDIO DE TRANSPORTE HASTA EL LUGAR QUE INDIQUE LA SUPERVISIÓN DE OBRA, SEÑALIZACIÓN, EQUIPO DE SEGURIDAD EN ESTRICTO APEGO A LA NORMATIVIDAD VIGENTE DE LA SECRETARÍA DEL TRABAJO Y PREVISIÓN SOCIAL (STPS),  FLETES, CONSUMIBLES, DESPERDICIOS , RETIRO DE TODOS LOS MATERIALES DE DESPERDICIO PRODUCTO DE LOS TRABAJOS HASTA EL SITIO DE ACOPIO INDICADO POR LA SUPERVISIÓN DE OBRA  PARA SU POSTERIOR DESALOJO FUERA DE LA OBRA A UN DEPÓSITO DE DESECHOS SÓLIDOS AUTORIZADO, LIMPIEZA DEL SITIO DE LOS TRABAJOS DURANTE Y AL FINAL DE SU EJECUCIÓN.</t>
    </r>
  </si>
  <si>
    <t>ACCL-01</t>
  </si>
  <si>
    <r>
      <rPr>
        <b/>
        <sz val="10"/>
        <rFont val="Arial"/>
        <family val="2"/>
      </rPr>
      <t>SUMINISTRO Y COLOCACIÓN DE ACCESORIOS DE BAÑO (CUBIERTA MCA DuPont™ Corian® COLOR DESIGNER WHITE CON 1 OVALIN INTEGRADO, DE 1.05 X 0.55 m  MAS FALDÓN)</t>
    </r>
    <r>
      <rPr>
        <sz val="10"/>
        <rFont val="Arial"/>
        <family val="2"/>
      </rPr>
      <t>.  INCLUYE: ESTRUCTURA METÁLICA A BASE PTR,  HUECOS PARA OVALIN,  MATERIALES,   MANO DE OBRA ESPECIALIZADA, RESPONSABILIDAD TOTAL DEL CONTRATISTA DESDE EL INICIO HASTA EL FIN DE LA OBRA, HERRAMIENTAS, EQUIPO, ACARREOS HORIZONTALES Y VERTICALES A PIE Y/O CON MEDIO DE TRANSPORTE HASTA EL LUGAR QUE INDIQUE LA SUPERVISIÓN DE OBRA, SEÑALIZACIÓN, EQUIPO DE SEGURIDAD EN ESTRICTO APEGO A LA NORMATIVIDAD VIGENTE DE LA SECRETARÍA DEL TRABAJO Y PREVISIÓN SOCIAL (STPS),  FLETES, CONSUMIBLES, DESPERDICIOS , RETIRO DE TODOS LOS MATERIALES DE DESPERDICIO PRODUCTO DE LOS TRABAJOS HASTA EL SITIO DE ACOPIO INDICADO POR LA SUPERVISIÓN DE OBRA  PARA SU POSTERIOR DESALOJO FUERA DE LA OBRA A UN DEPÓSITO DE DESECHOS SÓLIDOS AUTORIZADO, LIMPIEZA DEL SITIO DE LOS TRABAJOS DURANTE Y AL FINAL DE SU EJECUCIÓN.</t>
    </r>
  </si>
  <si>
    <t>ACCL-02</t>
  </si>
  <si>
    <r>
      <t xml:space="preserve">SUMINISTRO Y COLOCACIÓN DE ACCESORIOS DE BAÑO </t>
    </r>
    <r>
      <rPr>
        <b/>
        <sz val="10"/>
        <color indexed="8"/>
        <rFont val="Arial"/>
        <family val="2"/>
      </rPr>
      <t>(LLAVE DE LAVABO TEMPORIZADORA A PISO CON CIERRE AUTOMÁTICO MCA. HELVEX MOD TV-122-1.9)</t>
    </r>
    <r>
      <rPr>
        <sz val="10"/>
        <color indexed="8"/>
        <rFont val="Arial"/>
        <family val="2"/>
      </rPr>
      <t>.  INCLUYE:  MATERIALES,  MANO DE OBRA ESPECIALIZADA, RESPONSABILIDAD TOTAL DEL CONTRATISTA DESDE EL INICIO HASTA EL FIN DE LA OBRA, HERRAMIENTAS, EQUIPO, ACARREOS HORIZONTALES Y VERTICALES A PIE Y/O CON MEDIO DE TRANSPORTE HASTA EL LUGAR QUE INDIQUE LA SUPERVISIÓN DE OBRA, SEÑALIZACIÓN, EQUIPO DE SEGURIDAD EN ESTRICTO APEGO A LA NORMATIVIDAD VIGENTE DE LA SECRETARÍA DEL TRABAJO Y PREVISIÓN SOCIAL (STPS),  FLETES, CONSUMIBLES, DESPERDICIOS , RETIRO DE TODOS LOS MATERIALES DE DESPERDICIO PRODUCTO DE LOS TRABAJOS HASTA EL SITIO DE ACOPIO INDICADO POR LA SUPERVISIÓN DE OBRA  PARA SU POSTERIOR DESALOJO FUERA DE LA OBRA A UN DEPÓSITO DE DESECHOS SÓLIDOS AUTORIZADO, LIMPIEZA DEL SITIO DE LOS TRABAJOS DURANTE Y AL FINAL DE SU EJECUCIÓN.</t>
    </r>
  </si>
  <si>
    <t>ACCL-03</t>
  </si>
  <si>
    <r>
      <rPr>
        <b/>
        <sz val="10"/>
        <rFont val="Arial"/>
        <family val="2"/>
      </rPr>
      <t>SUMINISTRO Y COLOCACIÓN DE ACCESORIOS DE BAÑO (ESPEJO LISO BISELADO DE 9mm CON CANTOS PULIDOS, h= 0.60 m x 1.20 m)</t>
    </r>
    <r>
      <rPr>
        <sz val="10"/>
        <rFont val="Arial"/>
        <family val="2"/>
      </rPr>
      <t>.  INCLUYE:  MATERIALES,  MANO DE OBRA ESPECIALIZADA, RESPONSABILIDAD TOTAL DEL CONTRATISTA DESDE EL INICIO HASTA EL FIN DE LA OBRA, HERRAMIENTAS, EQUIPO, ACARREOS HORIZONTALES Y VERTICALES A PIE Y/O CON MEDIO DE TRANSPORTE HASTA EL LUGAR QUE INDIQUE LA SUPERVISIÓN DE OBRA, SEÑALIZACIÓN, EQUIPO DE SEGURIDAD EN ESTRICTO APEGO A LA NORMATIVIDAD VIGENTE DE LA SECRETARÍA DEL TRABAJO Y PREVISIÓN SOCIAL (STPS),  FLETES, CONSUMIBLES, DESPERDICIOS , RETIRO DE TODOS LOS MATERIALES DE DESPERDICIO PRODUCTO DE LOS TRABAJOS HASTA EL SITIO DE ACOPIO INDICADO POR LA SUPERVISIÓN DE OBRA  PARA SU POSTERIOR DESALOJO FUERA DE LA OBRA A UN DEPÓSITO DE DESECHOS SÓLIDOS AUTORIZADO, LIMPIEZA DEL SITIO DE LOS TRABAJOS DURANTE Y AL FINAL DE SU EJECUCIÓN.</t>
    </r>
  </si>
  <si>
    <t>TOTAL BAÑOS</t>
  </si>
  <si>
    <t>TOTAL ACCESORIOS</t>
  </si>
  <si>
    <t>LIM</t>
  </si>
  <si>
    <t>LIMPIEZA</t>
  </si>
  <si>
    <t>LIM-01</t>
  </si>
  <si>
    <r>
      <rPr>
        <b/>
        <sz val="10"/>
        <color indexed="8"/>
        <rFont val="Arial"/>
        <family val="2"/>
      </rPr>
      <t>LIMPIEZA FINA PARA  ENTREGA DE TRABAJOS.</t>
    </r>
    <r>
      <rPr>
        <sz val="10"/>
        <color indexed="8"/>
        <rFont val="Arial"/>
        <family val="2"/>
      </rPr>
      <t xml:space="preserve"> INCLUYE: MATERIALES,  MANO DE OBRA ESPECIALIZADA, HERRAMIENTAS, RESPONSABILIDAD TOTAL DEL CONTRATISTA , EQUIPO, ACARREOS HORIZONTALES Y VERTICALES A PIE Y/O CON MEDIO DE TRANSPORTE HASTA EL LUGAR QUE INDIQUE LA SUPERVISIÓN DE OBRA, EQUIPO DE SEGURIDAD EN ESTRICTO APEGO A LA NORMATIVIDAD VIGENTE DE LA SECRETARÍA DEL TRABAJO Y PREVISIÓN SOCIAL (STPS), FLETES, CONSUMIBLES, DESPERDICIOS RETIRO DE  TODOS LOS MATERIALES DE DESPERDICIO PRODUCTO DE LOS TRABAJOS HASTA EL SITIO DE ACOPIO INDICADO POR LA SUPERVISIÓN DE OBRA  PARA SU POSTERIOR DESALOJO FUERA DE LA OBRA A UN DEPÓSITO DE DESECHOS SÓLIDOS AUTORIZADO , LIMPIEZA DEL SITIO DE LOS TRABAJOS DURANTE Y AL FINAL DE SU EJECUCIÓN.</t>
    </r>
  </si>
  <si>
    <t>TOTAL LIMPIEZA</t>
  </si>
  <si>
    <t>IE</t>
  </si>
  <si>
    <t>INSTALACIONES ELÉCTRICAS</t>
  </si>
  <si>
    <t>TRÁMITES</t>
  </si>
  <si>
    <t>IE-01</t>
  </si>
  <si>
    <t>TRAMITES ANTE C.F.E.  GESTIONES, SOLICITUDES, SEGUIMIENTO HASTA LA OBTENCIÓN DEL CONTRATO DE ENERGÍA ELÉCTRICA DEFINITIVA.</t>
  </si>
  <si>
    <t>Tramite</t>
  </si>
  <si>
    <t>IE-02</t>
  </si>
  <si>
    <t>UNIDAD DE VERIFICACION DE INSTALACIONES ELECTRICAS.  LA CONTRATACION DE LOS SERVICIOS DE LA UNIDAD DE VERIFICACION DE INSTALACIONES ELECTRICAS, PARA QUE REALICE LA INSPECCION Y DICTAMINAR LA CORRECTA EJECUCION DE LAS INSTALACIONES ELECTRICAS CONFORME A LA NORMATIVIDAD APLICABLE.</t>
  </si>
  <si>
    <t>TOTAL  TRÁMITES</t>
  </si>
  <si>
    <t>PLANTA BAJA</t>
  </si>
  <si>
    <t>CIRCUITO A1</t>
  </si>
  <si>
    <t>EL-01.010003</t>
  </si>
  <si>
    <t>SUMINISTRO E INSTALACION DE LUMINARIAS LED LINEAL INTERCONECTABLE 12W. MOD. BL1800, COD. L6438-1I0 MARCA MAGG,  INCLUYE: FLETE A LA OBRA, CARGA Y DESCARGA DE TODOS LOS MATERIALES DEL CAMION, ACARREOS DE TODOS LOS MATERIALES A CUALQUIER DISTANCIA Y CUALQUIER ELEVACION, CAJA GALVANIZADA, 1.5 MTS CABLE USO RUDO Y CONECTOR AMERICANO PARA SU CONEXION, LIJA PARA DEJAR LA SUPERFICIE DE CONTACTO LIBRE DE IMPUREZAS, ETIQUETADO, MANO DE OBRA CALIFICADA, HERRAMIENTA, EQUIPO DE SEGURIDAD, RETIRO DE SOBRANTES FUERA DE LA OBRA, LIMPIEZA DE LA ZONA AL CONCLUIR LAS ACTIVIDADES, EL ALMACENAJE  Y PROPORCIONAMIENTO DE TODOS LOS MATERIALES CORRERAN POR CUENTA DEL CONTRATISTA, TODOS LOS ELEMENTOS DEBERAN CONTAR CON CERTIFICADOS DE MATERIALES.</t>
  </si>
  <si>
    <t>UN APAGADOR SENCILLO DE DOS VÍAS INTERCAMBIABLE 15A, 120V/277V CONEXIONES LATERALES CON TORNILLOS, EN COLOR BLANCO  CAT. No. 5691-2W  CON TAPA TERMOPLÁSTICA COLOR BLANCA 80301-W, MARCA LEVITON LÍNEA DECORA, ALTURA DE MONTAJE 1.20 mts., S.N.P.T.</t>
  </si>
  <si>
    <t>TUBO CONDUIT PDG  13MM</t>
  </si>
  <si>
    <t>ML</t>
  </si>
  <si>
    <t xml:space="preserve">CURVA CONDUIT PGG 90' X  13MM                              </t>
  </si>
  <si>
    <t xml:space="preserve">COPLE CONDUIT PDG  13MM                                    </t>
  </si>
  <si>
    <t xml:space="preserve">CONECTOR CONDUIT PDG  13MM                                 </t>
  </si>
  <si>
    <t>CAJA CUADRADA GALVANIZADA  13MM (3x3)</t>
  </si>
  <si>
    <t xml:space="preserve">TAPA GALVANIZADA PARA CAJA CUADRADA  13MM                  </t>
  </si>
  <si>
    <t>CABLE COBRE ANTIFLAMA THW CAL #  12 AWG NEGRO</t>
  </si>
  <si>
    <t>CABLE COBRE DESNUDO CAL #  12 AWG</t>
  </si>
  <si>
    <t>SOPORTE PARA TUBERÍA A BASE DE UNICANAL, VARILLA ROSCADA, TUERCAS, ROLDANAS, TAQUETE 3/8</t>
  </si>
  <si>
    <t>IMPORTE CIRCUITO A1</t>
  </si>
  <si>
    <t>CIRCUITO A2</t>
  </si>
  <si>
    <t>IMPORTE CIRCUITO A2</t>
  </si>
  <si>
    <t>CIRCUITO A3</t>
  </si>
  <si>
    <t>IMPORTE CIRCUITO A3</t>
  </si>
  <si>
    <t xml:space="preserve">Total  Alumbrado </t>
  </si>
  <si>
    <t>CONTACTOS NORMALES</t>
  </si>
  <si>
    <t>CIRCUITO C1</t>
  </si>
  <si>
    <t>CONTACTO DÚPLEX POLARIZADO 2P+T, 15A, 127V, 1F, 2H, 60HZ., GRADO COMERCIAL COLOR BLANCO CAT. 16252-W, CON PLACA DE RESINA COLOR BLANCO CAT., 80301-W AMBOS DE LEVITON LÍNEA DECORA, ALTURA DE MONTAJE 0.30 mts., S.N.P.T., O INDICADA EN PLANO.</t>
  </si>
  <si>
    <t>CABLE COBRE ANTIFLAMA THW CAL #  10 AWG NEGRO</t>
  </si>
  <si>
    <t>CABLE COBRE DESNUDO CAL #  10 AWG</t>
  </si>
  <si>
    <t>IMPORTE CIRCUITO C1</t>
  </si>
  <si>
    <t>CIRCUITO C2</t>
  </si>
  <si>
    <t>IMPORTE CIRCUITO C2</t>
  </si>
  <si>
    <t>CIRCUITO C3</t>
  </si>
  <si>
    <t>IMPORTE CIRCUITO C3</t>
  </si>
  <si>
    <t>TOTAL CONTACTOS NORMALES</t>
  </si>
  <si>
    <t>CIRCUITO R1</t>
  </si>
  <si>
    <t>CONTACTO DÚPLEX POLARIZADO TIERRA AISLADA 2P+T, 15A, 127V, 1F, 2H, 60HZ., GRADO INDUSTRIAL COLOR NARANJA CAT. 16262-OIG, CON PLACA DE NYLON COLOR NARANJA CAT. 80401-IG DE LA MARCA LEVITON LÍNEA DECORA., ALTURA DE MONTAJE 0.30 mts., S.N.P.T., O INDICADA EN PLANO.</t>
  </si>
  <si>
    <t>CABLE COBRE ANTIFLAMA THW CAL #  10 AWG VERDE</t>
  </si>
  <si>
    <t>IMPORTE CIRCUITO R1</t>
  </si>
  <si>
    <t>CIRCUITO R2</t>
  </si>
  <si>
    <t>IMPORTE CIRCUITO R2</t>
  </si>
  <si>
    <t>CIRCUITO R3</t>
  </si>
  <si>
    <t>CONTACTO DÚPLEX POLARIZADO TIERRA AISLADA 2P+T, 15A, 127V, 1F, 2H, 60HZ., GRADO INDUSTRIAL COLOR NARANJA CAT. 16262-OIG, CON PLACA DE NYLON COLOR NARANJA CAT. 80401-IG DE LA MARCA LEVITON LÍNEA DECORA. MONTAJE EN PISO. MONTADO EN UNA CAJA PVC SERVICIO PESADO CON SOBRE TAPA.</t>
  </si>
  <si>
    <t>IMPORTE CIRCUITO R3</t>
  </si>
  <si>
    <t>CIRCUITO R4</t>
  </si>
  <si>
    <t>IMPORTE CIRCUITO R4</t>
  </si>
  <si>
    <t>CIRCUITO R5</t>
  </si>
  <si>
    <t>IMPORTE CIRCUITO R5</t>
  </si>
  <si>
    <t>CIRCUITO R6</t>
  </si>
  <si>
    <t>TOTAL CONTACTOS REGULADOS</t>
  </si>
  <si>
    <t>FUERZA EQUIPOS HVAC</t>
  </si>
  <si>
    <t>EXTRACCIÓN</t>
  </si>
  <si>
    <t>IMPORTE EXTRACCIÓN</t>
  </si>
  <si>
    <t>EQUIPOS DE AIRE</t>
  </si>
  <si>
    <t>TUBO CONDUIT PDG  19MM</t>
  </si>
  <si>
    <t>TUBO CONDUIT PDG  25MM</t>
  </si>
  <si>
    <t>CONDULET OVALADA S7 TIPO LB  13MM CON TAPA Y EMP</t>
  </si>
  <si>
    <t>CONDULET OVALADA S7 TIPO LB  19MM CON TAPA Y EMP</t>
  </si>
  <si>
    <t>CONDULET OVALADA S7 TIPO LB  25MM CON TAPA Y EMP</t>
  </si>
  <si>
    <t>CABLE COBRE ANTIFLAMA THW CAL #   8 AWG NEGRO</t>
  </si>
  <si>
    <t>CABLE COBRE DESNUDO CAL # 8 AWG</t>
  </si>
  <si>
    <t>IMPORTE UMAS</t>
  </si>
  <si>
    <t>TOTAL FUERZA EQUIPOS HVAC</t>
  </si>
  <si>
    <t>TABLEROS Y EQUIPOS</t>
  </si>
  <si>
    <t>TABL-01</t>
  </si>
  <si>
    <t>SUMINISTRO Y COLOCACIÓN DE TABLERO DE DISTRIBUCIÓN  NF 42 ESPACIOS CAT. NF424AB42S CON INT.PRINCIPAL 3 X 400AMP MARCA SQUARED D, INCLUYE: MATERIALES, MANO DE OBRA, HERRAMIENTA, EQUIPO, DESPERDICIOS, CORTES, ANDAMIOS, ACARREOS HORIZONTALES Y/O VERTICALES AL SITIO DE LOS TRABAJOS, LIMPIEZA DEL ÁREA Y TODO LO NECESARIO PARA SU CORRECTA EJECUCIÓN. P.U.O.T.</t>
  </si>
  <si>
    <t>TABL-02</t>
  </si>
  <si>
    <t>SUMINISTRO Y COLOCACIÓN DE INTERRUPTOR TERMOMAGNETICO ATORNILLABLE EDB24050  2 X 50 AMPS MARCA SQUARE D. INCLUYE: MATERIALES, MANO DE OBRA, HERRAMIENTA, EQUIPO, DESPERDICIOS, CORTES, ANDAMIOS, ACARREOS HORIZONTALES Y/O VERTICALES AL SITIO DE LOS TRABAJOS.</t>
  </si>
  <si>
    <t>TABL-03</t>
  </si>
  <si>
    <t>SUMINISTRO Y COLOCACIÓN DE TABLERO DE DISTRIBUCION ALUMBRADO NQ 24 ESPACIOS CAT. NQOD244AB11S CON INT. PRINCIPAL DE QOB 3 X 70AMP MARCA SQUARE D O EQUIVALENTE, INCLUYE: MATERIALES, MANO DE OBRA, HERRAMIENTA, EQUIPO, DESPERDICIOS, CORTES, ANDAMIOS, ACARREOSHORIZONTALES Y/O VERTICALES AL SITIO DE LOS TRABAJOS, LIMPIEZA DEL ÁREA Y TODO LO NECESARIO PARA SU CORRECTA EJECUCIÓN. P.U.O.T.</t>
  </si>
  <si>
    <t>TABL-04</t>
  </si>
  <si>
    <t>SUMINISTRO Y COLOCACIÓN DE INTERRUPTOR TERMOMAGNETICO TIPO QOB 1 X 30 AMP MARCA SQUARE D O EQUIVALENTE, INCLUYE: MATERIALES, MANO DE OBRA, HERRAMIENTA, EQUIPO, DESPERDICIOS, CORTES, ANDAMIOS, ACARREOS HORIZONTALES Y/O VERTICALES AL SITIO DE LOSTRABAJOS, LIMPIEZA DEL ÁREA Y TODO LO NECESARIO PARA SU CORRECTA EJECUCIÓN. P.U.O.T.</t>
  </si>
  <si>
    <t>pza</t>
  </si>
  <si>
    <t>TABL-05</t>
  </si>
  <si>
    <t>SUMINISTRO Y COLOCACIÓN DE TABLERO DE DISTRIBUCION CONTACTO NORMAL NQ 24 ESPACIOS CAT. NQOD244AB11S CON INT. PRINCIPAL DE QOB 3 X 70AMP MARCA SQUARE D O EQUIVALENTE, INCLUYE: MATERIALES, MANO DE OBRA, HERRAMIENTA, EQUIPO, DESPERDICIOS, CORTES, ANDAMIOS, ACARREOSHORIZONTALES Y/O VERTICALES AL SITIO DE LOS TRABAJOS, LIMPIEZA DEL ÁREA Y TODO LO NECESARIO PARA SU CORRECTA EJECUCIÓN. P.U.O.T.</t>
  </si>
  <si>
    <t>TABL-06</t>
  </si>
  <si>
    <t>TABL-07</t>
  </si>
  <si>
    <t>SUMINISTRO Y COLOCACIÓN DE TABLERO DE DISTRIBUCION CONTACTO REGULADO NQ 24 ESPACIOS CAT. NQOD244AB11S CON INT. PRINCIPAL DE QOB 3 X 70AMP MARCA SQUARE D O EQUIVALENTE, INCLUYE: MATERIALES, MANO DE OBRA, HERRAMIENTA, EQUIPO, DESPERDICIOS, CORTES, ANDAMIOS, ACARREOSHORIZONTALES Y/O VERTICALES AL SITIO DE LOS TRABAJOS, LIMPIEZA DEL ÁREA Y TODO LO NECESARIO PARA SU CORRECTA EJECUCIÓN. P.U.O.T.</t>
  </si>
  <si>
    <t>TABL-08</t>
  </si>
  <si>
    <t>TABL-09</t>
  </si>
  <si>
    <t>SUMINISTRO Y COLOCACIÓN DE TABLERO DE DISTRIBUCION FUERZA NQ 24 ESPACIOS CAT. NQOD244AB11S CON INT. PRINCIPAL DE QOB 3 X 70AMP MARCA SQUARE D O EQUIVALENTE, INCLUYE: MATERIALES, MANO DE OBRA, HERRAMIENTA, EQUIPO, DESPERDICIOS, CORTES, ANDAMIOS, ACARREOSHORIZONTALES Y/O VERTICALES AL SITIO DE LOS TRABAJOS, LIMPIEZA DEL ÁREA Y TODO LO NECESARIO PARA SU CORRECTA EJECUCIÓN. P.U.O.T.</t>
  </si>
  <si>
    <t>TABL-10</t>
  </si>
  <si>
    <t>AG-101.06</t>
  </si>
  <si>
    <t>CABLE DE COBRE AISLADO, THHWLS, MARCA CONDUMEX, INSTALADO A CUALQUIER ALTURA Y NIVEL CONFORME A ESPECIFICACIONES Y PLANOS DE PROYECTO Y A REQUERIMIENTOS DE LA OBRA DURANTE SU DESARROLLO, EL PRECIO UNITARIO INCLUYE: SUMINISTRO E INSTALACIÓN, MATERIALES, MANO DE OBRA, HERRAMIENTA, EQUIPO, GUÍAS CON ALAMBRE GALVANIZADO, CONEXIONES, LIMPIEZA DURANTE EL PROCESO DE EJECUCIÓN Y PARA ENTREGA, Y TODO LO NECESARIO PARA SU CORRECTA Y TOTAL EJECUCIÓN. (P.U.O.T.) DEL SIGUIENTES CALIBRE: 1/0 AWG</t>
  </si>
  <si>
    <t>AG-101.02</t>
  </si>
  <si>
    <t>CABLE DE COBRE AISLADO, THHWLS, MARCA CONDUMEX, INSTALADO A CUALQUIER ALTURA Y NIVEL CONFORME A ESPECIFICACIONES Y PLANOS DE PROYECTO Y A REQUERIMIENTOS DE LA OBRA DURANTE SU DESARROLLO, EL PRECIO UNITARIO INCLUYE: SUMINISTRO E INSTALACIÓN, MATERIALES, MANO DE OBRA, HERRAMIENTA, EQUIPO, GUÍAS CON ALAMBRE GALVANIZADO, CONEXIONES, LIMPIEZA DURANTE EL PROCESO DE EJECUCIÓN Y PARA ENTREGA, Y TODO LO NECESARIO PARA SU CORRECTA Y TOTAL EJECUCIÓN. (P.U.O.T.) DEL SIGUIENTES CALIBRE: 8 AWG</t>
  </si>
  <si>
    <t>TABL-11</t>
  </si>
  <si>
    <t>SUMINISTRO E INSTALACIÓN DE UPS 7 KVA.</t>
  </si>
  <si>
    <t>TOTAL TABLEROS Y EQUIPOS</t>
  </si>
  <si>
    <t>IESP</t>
  </si>
  <si>
    <t>INSTALACIONES ESPECIALES</t>
  </si>
  <si>
    <t>CHAROLA</t>
  </si>
  <si>
    <t>CHAROLA TIPO MALLA  54x 50MM CF54/50 EZ</t>
  </si>
  <si>
    <t>SOPORTE PARA CHAROLA TIPO MALLA  BASE DE UNICANAL, VARILLA ROSCADA, TUERCAS, ROLDANAS, TAQUETE 3/8</t>
  </si>
  <si>
    <t>TOTAL DE CHAROLAS</t>
  </si>
  <si>
    <t>TOTAL INSTALACIONES ESPECIALES</t>
  </si>
  <si>
    <t>CANALIZACIONES PARA CCTV</t>
  </si>
  <si>
    <t>NODO 1</t>
  </si>
  <si>
    <t>IMPORTE NODO 1</t>
  </si>
  <si>
    <t>NODO 2</t>
  </si>
  <si>
    <t>IMPORTE NODO 2</t>
  </si>
  <si>
    <t>NODO 3</t>
  </si>
  <si>
    <t>IMPORTE NODO 3</t>
  </si>
  <si>
    <t>NODO 4</t>
  </si>
  <si>
    <t>IMPORTE NODO 4</t>
  </si>
  <si>
    <t>TOTAL DE CCTV</t>
  </si>
  <si>
    <t>DETECTORES</t>
  </si>
  <si>
    <t>PCI-001</t>
  </si>
  <si>
    <t>SUMINISTRO E INSTALACIÓN DE DETECTORES DE HUMO INTELIGENTES DE PILA TIPO FOTO ELÉCTRICO MODELO SC0-2B Y/O SIMILAR O SUPERIOR EN CALIDAD Y COSTO, INCLUYE: MANO DE OBRA, MATERIALES REQUERIDOS PARA SU INSTALACIÓN, FLETE AL INMUEBLE, UBICACIÓN, COLOCACIÓN, SOPORTES, ELEMENTOS DE FIJACIÓN, RESANES, LIMPIEZA GRUESA DURANTE LA EJECUCIÓN DE LOS TRABAJOS Y LIMPIEZA FINA ALTERMINAR LA JORNADA LABORAL, HERRAMIENTA, ACARREO HORIZONTAL Y VERTICAL AL PUNTO INDICADO POR SUPERVISIÓN PARA SUPOSTERIOR RETIRO DEL LUGAR HASTA TIRO AUTORIZADO, EQUIPO DE PROTECCIÓN PERSONAL Y TODO LO NECESARIO PARA SU CORRECTA EJECUCIÓN Y FUNCIONAMIENTO.</t>
  </si>
  <si>
    <t>TOTAL DETECCIÓN DE INCENDIOS</t>
  </si>
  <si>
    <t>SEÑALÉTICA</t>
  </si>
  <si>
    <t>EXTINTOR TIPO A.B.C ACRÍLICO 20 X 20 CM (SPC-01)</t>
  </si>
  <si>
    <t>ALARMA AUDIOVISUAL ACRÍLICO 20 X 20 CM (SPC-02</t>
  </si>
  <si>
    <t>RUTA DE EVACUACIÓN ACRÍLICO 30 X 15CM (SPC-03)</t>
  </si>
  <si>
    <t>ILUMINACIÓN DE EMERGENCIA</t>
  </si>
  <si>
    <t>RIESGO ELÉCTRICO 25 X 20CM</t>
  </si>
  <si>
    <t>CARTEL DE CONDUCTAS DE ACTUACIÓN 40 X 60CM</t>
  </si>
  <si>
    <t>PUNTO DE REUNIÓN DE  2 X 2 MTS</t>
  </si>
  <si>
    <t>IMPORTE PLANTA BAJA</t>
  </si>
  <si>
    <t>IHS</t>
  </si>
  <si>
    <t>INSTALACIONES HIDROSANITARIAS</t>
  </si>
  <si>
    <t>HIDRÁULICA</t>
  </si>
  <si>
    <t>TUBO PVC HIDRÁULICO IPS CED-40  13MM</t>
  </si>
  <si>
    <t>MT</t>
  </si>
  <si>
    <t>TEE PVC HIDRÁULICO CED-40   13MM</t>
  </si>
  <si>
    <t>CODO PVC HIDRÁULICO CED-40 90' X  13MM</t>
  </si>
  <si>
    <t>REDUCCIÓN BUSHING PVC HIDRÁULICO CED-40  19 X  13MM</t>
  </si>
  <si>
    <t>REDUCCIÓN BUSHING PVC HIDRÁULICO CED-40  25 X  13MM</t>
  </si>
  <si>
    <t>TAPÓN CAPA PVC HIDRÁULICO CED-40  13MM</t>
  </si>
  <si>
    <t>MEC-184</t>
  </si>
  <si>
    <t>MEDIDOR DE AGUA 150PSI CHORRO MÚLTIPLE ROSC 51MM</t>
  </si>
  <si>
    <t>SOPORTE PARA TUBO 13MM TIPO PERA, VARILLA, ROLDANAS, TAQUETE</t>
  </si>
  <si>
    <t>INSTALACIÓN SANITARIA</t>
  </si>
  <si>
    <t>TUBO PVC SANITARIO CEM LISO  51MM</t>
  </si>
  <si>
    <t>TUBO PVC SANITARIO CEM LISO 100MM</t>
  </si>
  <si>
    <t>CODO PVC SANITARIO CEM 90' x  51MM</t>
  </si>
  <si>
    <t>CODO PVC SANITARIO CEM 45' x  51MM</t>
  </si>
  <si>
    <t>CODO PVC SANITARIO CEM 45' x 100MM</t>
  </si>
  <si>
    <t>CODO PVC SANITARIO CEM 90' SAL LAT  100 X 51MM</t>
  </si>
  <si>
    <t>REDUCCIÓN PVC SANITARIO CEM 100 x  51MM</t>
  </si>
  <si>
    <t>TEE SENCILLA PVC SANITARIO CEM  51MM</t>
  </si>
  <si>
    <t>YEE SENCILLA PVC SANITARIO CEM  51MM</t>
  </si>
  <si>
    <t>YEE SENCILLA PVC SANITARIO CEM 100MM</t>
  </si>
  <si>
    <t>YEE SENCILLA PVC SANITARIO CEM 100 X  51MM</t>
  </si>
  <si>
    <t>ADAPTADOR PVC SANITARIO CEM GAL BOCINA  51MM</t>
  </si>
  <si>
    <t>VENTILACIÓN</t>
  </si>
  <si>
    <t>SOPORTE PARA TUBO 50MM TIPO PERA, VARILLA, ROLDANAS, TAQUETE</t>
  </si>
  <si>
    <t>TOTAL INSTALACIONES HIDROSANITARIAS</t>
  </si>
  <si>
    <t>EQUIPOS</t>
  </si>
  <si>
    <t xml:space="preserve">EQUIPO DE AIRE ACONDICIONADO Mini Split  1 TR </t>
  </si>
  <si>
    <t xml:space="preserve">EQUIPO DE AIRE ACONDICIONADO Mini Split 2 TR </t>
  </si>
  <si>
    <t xml:space="preserve">EQUIPO DE AIRE ACONDICIONADO Mini Split 3 TR </t>
  </si>
  <si>
    <t xml:space="preserve">EQUIPO DE AIRE ACONDICIONADO Mini Split 5 TR </t>
  </si>
  <si>
    <t>TOTAL EQUIPOS</t>
  </si>
  <si>
    <t>SUBTOTAL:</t>
  </si>
  <si>
    <t>IVA:</t>
  </si>
  <si>
    <t>TOTAL:</t>
  </si>
  <si>
    <t>Anexo 2 Formato para presentar la propuesta económica.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</si>
</sst>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43" formatCode="_-* #,##0.00_-;\-* #,##0.00_-;_-* &quot;-&quot;??_-;_-@_-"/>
    <numFmt numFmtId="164" formatCode="[$-80A]d&quot; de &quot;mmmm&quot; de &quot;yyyy;@"/>
    <numFmt numFmtId="165" formatCode="_-[$$-80A]* #,##0.00_-;\-[$$-80A]* #,##0.00_-;_-[$$-80A]* &quot;-&quot;??_-;_-@_-"/>
    <numFmt numFmtId="166" formatCode="&quot;$&quot;#,##0.00"/>
    <numFmt numFmtId="167" formatCode="0.000"/>
  </numFmts>
  <fonts count="22" x14ac:knownFonts="1">
    <font>
      <sz val="11"/>
      <color theme="1"/>
      <name val="Calibri"/>
      <family val="2"/>
      <scheme val="minor"/>
    </font>
    <font>
      <sz val="10"/>
      <name val="Arial"/>
      <family val="2"/>
    </font>
    <font>
      <b/>
      <sz val="12"/>
      <name val="Arial"/>
      <family val="2"/>
    </font>
    <font>
      <sz val="10"/>
      <color indexed="8"/>
      <name val="Arial"/>
      <family val="2"/>
    </font>
    <font>
      <b/>
      <sz val="10"/>
      <color indexed="8"/>
      <name val="Arial"/>
      <family val="2"/>
    </font>
    <font>
      <b/>
      <sz val="10"/>
      <name val="Arial"/>
      <family val="2"/>
    </font>
    <font>
      <sz val="8"/>
      <name val="Calibri"/>
      <family val="2"/>
    </font>
    <font>
      <b/>
      <sz val="14"/>
      <name val="Arial"/>
      <family val="2"/>
    </font>
    <font>
      <b/>
      <sz val="11"/>
      <name val="Arial"/>
      <family val="2"/>
    </font>
    <font>
      <sz val="12"/>
      <name val="Arial"/>
      <family val="2"/>
    </font>
    <font>
      <sz val="11"/>
      <name val="Arial"/>
      <family val="2"/>
    </font>
    <font>
      <sz val="11"/>
      <color theme="1"/>
      <name val="Calibri"/>
      <family val="2"/>
      <scheme val="minor"/>
    </font>
    <font>
      <sz val="11"/>
      <color rgb="FF9C5700"/>
      <name val="Calibri"/>
      <family val="2"/>
      <scheme val="minor"/>
    </font>
    <font>
      <sz val="10"/>
      <color theme="1"/>
      <name val="Arial"/>
      <family val="2"/>
    </font>
    <font>
      <sz val="11"/>
      <color theme="1"/>
      <name val="Arial"/>
      <family val="2"/>
    </font>
    <font>
      <sz val="10"/>
      <color rgb="FF800000"/>
      <name val="Arial"/>
      <family val="2"/>
    </font>
    <font>
      <b/>
      <sz val="10"/>
      <color rgb="FF800000"/>
      <name val="Arial"/>
      <family val="2"/>
    </font>
    <font>
      <b/>
      <sz val="10"/>
      <color theme="1"/>
      <name val="Arial"/>
      <family val="2"/>
    </font>
    <font>
      <sz val="9"/>
      <color rgb="FF000000"/>
      <name val="Arial"/>
      <family val="2"/>
    </font>
    <font>
      <b/>
      <sz val="11"/>
      <color theme="1"/>
      <name val="Arial"/>
      <family val="2"/>
    </font>
    <font>
      <sz val="11"/>
      <color rgb="FFFF0000"/>
      <name val="Arial"/>
      <family val="2"/>
    </font>
    <font>
      <b/>
      <sz val="12"/>
      <color theme="1"/>
      <name val="Arial"/>
      <family val="2"/>
    </font>
  </fonts>
  <fills count="20">
    <fill>
      <patternFill patternType="none"/>
    </fill>
    <fill>
      <patternFill patternType="gray125"/>
    </fill>
    <fill>
      <patternFill patternType="solid">
        <fgColor rgb="FFFFEB9C"/>
      </patternFill>
    </fill>
    <fill>
      <patternFill patternType="solid">
        <fgColor rgb="FF0099FF"/>
        <bgColor theme="0"/>
      </patternFill>
    </fill>
    <fill>
      <patternFill patternType="solid">
        <fgColor rgb="FFFF505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FFFF"/>
        <bgColor indexed="64"/>
      </patternFill>
    </fill>
    <fill>
      <patternFill patternType="solid">
        <fgColor rgb="FFFF0000"/>
        <bgColor indexed="64"/>
      </patternFill>
    </fill>
    <fill>
      <patternFill patternType="solid">
        <fgColor theme="0" tint="-0.249977111117893"/>
        <bgColor theme="0"/>
      </patternFill>
    </fill>
    <fill>
      <patternFill patternType="solid">
        <fgColor rgb="FFFF3300"/>
        <bgColor indexed="64"/>
      </patternFill>
    </fill>
    <fill>
      <patternFill patternType="solid">
        <fgColor rgb="FFFFC000"/>
        <bgColor indexed="64"/>
      </patternFill>
    </fill>
    <fill>
      <patternFill patternType="solid">
        <fgColor theme="0" tint="-0.249977111117893"/>
        <bgColor indexed="64"/>
      </patternFill>
    </fill>
    <fill>
      <patternFill patternType="solid">
        <fgColor rgb="FFCC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hair">
        <color indexed="64"/>
      </right>
      <top style="thin">
        <color indexed="64"/>
      </top>
      <bottom/>
      <diagonal/>
    </border>
    <border>
      <left style="hair">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42">
    <xf numFmtId="0" fontId="0" fillId="0" borderId="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2" fillId="2" borderId="0" applyNumberFormat="0" applyBorder="0" applyAlignment="0" applyProtection="0"/>
  </cellStyleXfs>
  <cellXfs count="277">
    <xf numFmtId="0" fontId="0" fillId="0" borderId="0" xfId="0"/>
    <xf numFmtId="0" fontId="1" fillId="0" borderId="0" xfId="0" applyFont="1"/>
    <xf numFmtId="0" fontId="13" fillId="0" borderId="0" xfId="0" applyFont="1" applyAlignment="1">
      <alignment horizontal="center" vertical="center"/>
    </xf>
    <xf numFmtId="0" fontId="13" fillId="0" borderId="0" xfId="0" applyFont="1" applyAlignment="1">
      <alignment horizontal="justify" vertical="center" wrapText="1"/>
    </xf>
    <xf numFmtId="0" fontId="13" fillId="0" borderId="1" xfId="0" applyFont="1" applyBorder="1" applyAlignment="1">
      <alignment horizontal="center" vertical="center"/>
    </xf>
    <xf numFmtId="0" fontId="1" fillId="0" borderId="1" xfId="0" applyFont="1" applyBorder="1" applyAlignment="1">
      <alignment horizontal="justify" vertical="center" wrapText="1"/>
    </xf>
    <xf numFmtId="0" fontId="13" fillId="0" borderId="2" xfId="0" applyFont="1" applyBorder="1" applyAlignment="1">
      <alignment horizontal="center" vertical="center"/>
    </xf>
    <xf numFmtId="0" fontId="13"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13" fillId="0" borderId="3" xfId="0" applyFont="1" applyBorder="1" applyAlignment="1">
      <alignment horizontal="center" vertical="center"/>
    </xf>
    <xf numFmtId="0" fontId="2" fillId="4" borderId="7" xfId="0" applyFont="1" applyFill="1" applyBorder="1" applyAlignment="1">
      <alignment vertical="center" wrapText="1"/>
    </xf>
    <xf numFmtId="0" fontId="2" fillId="4" borderId="8" xfId="0" applyFont="1" applyFill="1" applyBorder="1" applyAlignment="1">
      <alignment vertical="center" wrapText="1"/>
    </xf>
    <xf numFmtId="0" fontId="2" fillId="5" borderId="9" xfId="0" applyFont="1" applyFill="1" applyBorder="1" applyAlignment="1">
      <alignment horizontal="center" vertical="center" wrapText="1"/>
    </xf>
    <xf numFmtId="0" fontId="2" fillId="5" borderId="0" xfId="0" applyFont="1" applyFill="1" applyAlignment="1">
      <alignment vertical="center" wrapText="1"/>
    </xf>
    <xf numFmtId="0" fontId="2" fillId="5" borderId="10" xfId="0" applyFont="1" applyFill="1" applyBorder="1" applyAlignment="1">
      <alignment vertical="center" wrapText="1"/>
    </xf>
    <xf numFmtId="0" fontId="2" fillId="4" borderId="9" xfId="0" applyFont="1" applyFill="1" applyBorder="1" applyAlignment="1">
      <alignment vertical="center" wrapText="1"/>
    </xf>
    <xf numFmtId="0" fontId="2" fillId="4" borderId="11" xfId="0" applyFont="1" applyFill="1" applyBorder="1" applyAlignment="1">
      <alignment vertical="center" wrapText="1"/>
    </xf>
    <xf numFmtId="167" fontId="2" fillId="4" borderId="7" xfId="0" applyNumberFormat="1" applyFont="1" applyFill="1" applyBorder="1" applyAlignment="1">
      <alignment vertical="center" wrapText="1"/>
    </xf>
    <xf numFmtId="167" fontId="2" fillId="4" borderId="9" xfId="0" applyNumberFormat="1" applyFont="1" applyFill="1" applyBorder="1" applyAlignment="1">
      <alignment vertical="center" wrapText="1"/>
    </xf>
    <xf numFmtId="167" fontId="2" fillId="5" borderId="0" xfId="0" applyNumberFormat="1" applyFont="1" applyFill="1" applyAlignment="1">
      <alignment vertical="center" wrapText="1"/>
    </xf>
    <xf numFmtId="167" fontId="13" fillId="0" borderId="0" xfId="0" applyNumberFormat="1" applyFont="1" applyAlignment="1">
      <alignment horizontal="center" vertical="center"/>
    </xf>
    <xf numFmtId="0" fontId="2" fillId="5" borderId="12"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5" borderId="12" xfId="0" applyFont="1" applyFill="1" applyBorder="1" applyAlignment="1">
      <alignment vertical="center" wrapText="1"/>
    </xf>
    <xf numFmtId="167" fontId="2" fillId="5" borderId="12" xfId="0" applyNumberFormat="1" applyFont="1" applyFill="1" applyBorder="1" applyAlignment="1">
      <alignment vertical="center" wrapText="1"/>
    </xf>
    <xf numFmtId="0" fontId="2" fillId="5" borderId="13" xfId="0" applyFont="1" applyFill="1" applyBorder="1" applyAlignment="1">
      <alignment vertical="center" wrapText="1"/>
    </xf>
    <xf numFmtId="0" fontId="2" fillId="6" borderId="12" xfId="0" applyFont="1" applyFill="1" applyBorder="1" applyAlignment="1">
      <alignment horizontal="left" vertical="center" wrapText="1"/>
    </xf>
    <xf numFmtId="0" fontId="2" fillId="6" borderId="12" xfId="0" applyFont="1" applyFill="1" applyBorder="1" applyAlignment="1">
      <alignment vertical="center" wrapText="1"/>
    </xf>
    <xf numFmtId="167" fontId="2" fillId="6" borderId="12" xfId="0" applyNumberFormat="1" applyFont="1" applyFill="1" applyBorder="1" applyAlignment="1">
      <alignment vertical="center" wrapText="1"/>
    </xf>
    <xf numFmtId="0" fontId="2" fillId="6" borderId="13" xfId="0" applyFont="1" applyFill="1" applyBorder="1" applyAlignment="1">
      <alignment vertical="center" wrapText="1"/>
    </xf>
    <xf numFmtId="0" fontId="2" fillId="7" borderId="12" xfId="0" applyFont="1" applyFill="1" applyBorder="1" applyAlignment="1">
      <alignment horizontal="left" vertical="center" wrapText="1"/>
    </xf>
    <xf numFmtId="0" fontId="2" fillId="7" borderId="12" xfId="0" applyFont="1" applyFill="1" applyBorder="1" applyAlignment="1">
      <alignment vertical="center" wrapText="1"/>
    </xf>
    <xf numFmtId="167" fontId="2" fillId="7" borderId="12" xfId="0" applyNumberFormat="1" applyFont="1" applyFill="1" applyBorder="1" applyAlignment="1">
      <alignment vertical="center" wrapText="1"/>
    </xf>
    <xf numFmtId="0" fontId="2" fillId="7" borderId="13" xfId="0" applyFont="1" applyFill="1" applyBorder="1" applyAlignment="1">
      <alignment vertical="center" wrapText="1"/>
    </xf>
    <xf numFmtId="0" fontId="1" fillId="8" borderId="12" xfId="0" applyFont="1" applyFill="1" applyBorder="1" applyAlignment="1">
      <alignment horizontal="justify" vertical="center" wrapText="1"/>
    </xf>
    <xf numFmtId="0" fontId="14" fillId="0" borderId="0" xfId="0" applyFont="1" applyAlignment="1">
      <alignment wrapText="1"/>
    </xf>
    <xf numFmtId="0" fontId="14" fillId="0" borderId="0" xfId="0" applyFont="1"/>
    <xf numFmtId="0" fontId="5" fillId="0" borderId="0" xfId="0" applyFont="1"/>
    <xf numFmtId="0" fontId="5" fillId="0" borderId="0" xfId="0" applyFont="1" applyAlignment="1">
      <alignment horizontal="center" vertical="center" wrapText="1"/>
    </xf>
    <xf numFmtId="164" fontId="15" fillId="0" borderId="0" xfId="0" applyNumberFormat="1" applyFont="1" applyAlignment="1">
      <alignment horizontal="left"/>
    </xf>
    <xf numFmtId="0" fontId="5" fillId="8" borderId="14" xfId="0" applyFont="1" applyFill="1" applyBorder="1" applyAlignment="1">
      <alignment horizontal="left" vertical="center"/>
    </xf>
    <xf numFmtId="0" fontId="5" fillId="8" borderId="15" xfId="0" applyFont="1" applyFill="1" applyBorder="1" applyAlignment="1">
      <alignment horizontal="left" vertical="center"/>
    </xf>
    <xf numFmtId="165" fontId="14" fillId="0" borderId="16" xfId="0" applyNumberFormat="1" applyFont="1" applyBorder="1" applyAlignment="1">
      <alignment horizontal="center" vertical="center"/>
    </xf>
    <xf numFmtId="0" fontId="14" fillId="6" borderId="0" xfId="0" applyFont="1" applyFill="1"/>
    <xf numFmtId="0" fontId="14" fillId="7" borderId="0" xfId="0" applyFont="1" applyFill="1"/>
    <xf numFmtId="167" fontId="14" fillId="0" borderId="0" xfId="0" applyNumberFormat="1" applyFont="1"/>
    <xf numFmtId="0" fontId="1" fillId="9" borderId="12" xfId="0" applyFont="1" applyFill="1" applyBorder="1" applyAlignment="1">
      <alignment horizontal="justify" vertical="center" wrapText="1"/>
    </xf>
    <xf numFmtId="0" fontId="13" fillId="0" borderId="1" xfId="0" applyFont="1" applyBorder="1" applyAlignment="1">
      <alignment horizontal="justify" vertical="top"/>
    </xf>
    <xf numFmtId="0" fontId="13" fillId="0" borderId="0" xfId="0" applyFont="1"/>
    <xf numFmtId="0" fontId="8" fillId="6" borderId="12" xfId="0" applyFont="1" applyFill="1" applyBorder="1" applyAlignment="1">
      <alignment horizontal="left" vertical="center" wrapText="1"/>
    </xf>
    <xf numFmtId="0" fontId="13" fillId="0" borderId="1" xfId="0" applyFont="1" applyBorder="1" applyAlignment="1">
      <alignment horizontal="center" vertical="top"/>
    </xf>
    <xf numFmtId="0" fontId="2" fillId="7" borderId="17" xfId="0" applyFont="1" applyFill="1" applyBorder="1" applyAlignment="1">
      <alignment horizontal="center" vertical="center" wrapText="1"/>
    </xf>
    <xf numFmtId="0" fontId="8" fillId="7" borderId="17" xfId="0" applyFont="1" applyFill="1" applyBorder="1" applyAlignment="1">
      <alignment horizontal="left" vertical="center" wrapText="1"/>
    </xf>
    <xf numFmtId="0" fontId="8" fillId="7" borderId="12" xfId="0" applyFont="1" applyFill="1" applyBorder="1" applyAlignment="1">
      <alignment horizontal="left" vertical="center" wrapText="1"/>
    </xf>
    <xf numFmtId="0" fontId="13" fillId="8" borderId="12" xfId="0" applyFont="1" applyFill="1" applyBorder="1" applyAlignment="1">
      <alignment horizontal="justify" vertical="center" wrapText="1"/>
    </xf>
    <xf numFmtId="0" fontId="13" fillId="8" borderId="12" xfId="0" applyFont="1" applyFill="1" applyBorder="1" applyAlignment="1">
      <alignment horizontal="center" vertical="center"/>
    </xf>
    <xf numFmtId="167" fontId="13" fillId="8" borderId="12" xfId="0" applyNumberFormat="1" applyFont="1" applyFill="1" applyBorder="1" applyAlignment="1">
      <alignment horizontal="center" vertical="center"/>
    </xf>
    <xf numFmtId="44" fontId="2" fillId="4" borderId="7" xfId="3" applyFont="1" applyFill="1" applyBorder="1" applyAlignment="1">
      <alignment vertical="center" wrapText="1"/>
    </xf>
    <xf numFmtId="44" fontId="2" fillId="4" borderId="9" xfId="3" applyFont="1" applyFill="1" applyBorder="1" applyAlignment="1">
      <alignment vertical="center" wrapText="1"/>
    </xf>
    <xf numFmtId="44" fontId="14" fillId="0" borderId="1" xfId="3" applyFont="1" applyBorder="1" applyAlignment="1">
      <alignment horizontal="center" vertical="center"/>
    </xf>
    <xf numFmtId="44" fontId="2" fillId="5" borderId="0" xfId="3" applyFont="1" applyFill="1" applyBorder="1" applyAlignment="1">
      <alignment vertical="center" wrapText="1"/>
    </xf>
    <xf numFmtId="44" fontId="14" fillId="0" borderId="1" xfId="3" applyFont="1" applyFill="1" applyBorder="1" applyAlignment="1">
      <alignment horizontal="center" vertical="center"/>
    </xf>
    <xf numFmtId="44" fontId="2" fillId="5" borderId="12" xfId="3" applyFont="1" applyFill="1" applyBorder="1" applyAlignment="1">
      <alignment vertical="center" wrapText="1"/>
    </xf>
    <xf numFmtId="44" fontId="2" fillId="6" borderId="12" xfId="3" applyFont="1" applyFill="1" applyBorder="1" applyAlignment="1">
      <alignment vertical="center" wrapText="1"/>
    </xf>
    <xf numFmtId="44" fontId="2" fillId="7" borderId="12" xfId="3" applyFont="1" applyFill="1" applyBorder="1" applyAlignment="1">
      <alignment vertical="center" wrapText="1"/>
    </xf>
    <xf numFmtId="44" fontId="5" fillId="8" borderId="12" xfId="3" applyFont="1" applyFill="1" applyBorder="1" applyAlignment="1">
      <alignment horizontal="right" vertical="top"/>
    </xf>
    <xf numFmtId="44" fontId="5" fillId="9" borderId="12" xfId="3" applyFont="1" applyFill="1" applyBorder="1" applyAlignment="1">
      <alignment horizontal="right" vertical="top"/>
    </xf>
    <xf numFmtId="44" fontId="13" fillId="0" borderId="1" xfId="3" applyFont="1" applyBorder="1" applyAlignment="1">
      <alignment vertical="top"/>
    </xf>
    <xf numFmtId="44" fontId="2" fillId="6" borderId="12" xfId="3" applyFont="1" applyFill="1" applyBorder="1" applyAlignment="1">
      <alignment horizontal="center" vertical="center" wrapText="1"/>
    </xf>
    <xf numFmtId="44" fontId="2" fillId="7" borderId="17" xfId="3" applyFont="1" applyFill="1" applyBorder="1" applyAlignment="1">
      <alignment horizontal="center" vertical="center" wrapText="1"/>
    </xf>
    <xf numFmtId="44" fontId="2" fillId="7" borderId="12" xfId="3" applyFont="1" applyFill="1" applyBorder="1" applyAlignment="1">
      <alignment horizontal="center" vertical="center" wrapText="1"/>
    </xf>
    <xf numFmtId="44" fontId="13" fillId="0" borderId="1" xfId="3" applyFont="1" applyBorder="1" applyAlignment="1">
      <alignment horizontal="center" vertical="center"/>
    </xf>
    <xf numFmtId="44" fontId="14" fillId="0" borderId="0" xfId="3" applyFont="1"/>
    <xf numFmtId="0" fontId="17" fillId="0" borderId="1" xfId="0" applyFont="1" applyBorder="1" applyAlignment="1">
      <alignment horizontal="center" vertical="center"/>
    </xf>
    <xf numFmtId="0" fontId="17" fillId="0" borderId="1" xfId="0" applyFont="1" applyBorder="1" applyAlignment="1">
      <alignment horizontal="justify" vertical="center" wrapText="1"/>
    </xf>
    <xf numFmtId="0" fontId="14" fillId="0" borderId="0" xfId="0" applyFont="1" applyAlignment="1">
      <alignment horizontal="justify" vertical="top"/>
    </xf>
    <xf numFmtId="0" fontId="1" fillId="0" borderId="1" xfId="0" applyFont="1" applyBorder="1" applyAlignment="1">
      <alignment horizontal="center" vertical="center"/>
    </xf>
    <xf numFmtId="0" fontId="1" fillId="8" borderId="18" xfId="0" applyFont="1" applyFill="1" applyBorder="1" applyAlignment="1">
      <alignment horizontal="justify" vertical="center" wrapText="1"/>
    </xf>
    <xf numFmtId="165" fontId="5" fillId="8" borderId="16" xfId="0" applyNumberFormat="1" applyFont="1" applyFill="1" applyBorder="1" applyAlignment="1">
      <alignment horizontal="justify" vertical="center" wrapText="1"/>
    </xf>
    <xf numFmtId="0" fontId="2" fillId="5" borderId="19"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1" fillId="9" borderId="18" xfId="0" applyFont="1" applyFill="1" applyBorder="1" applyAlignment="1">
      <alignment horizontal="justify" vertical="center" wrapText="1"/>
    </xf>
    <xf numFmtId="0" fontId="1" fillId="8" borderId="18" xfId="0" applyFont="1" applyFill="1" applyBorder="1" applyAlignment="1">
      <alignment horizontal="center" vertical="center" wrapText="1"/>
    </xf>
    <xf numFmtId="0" fontId="13" fillId="0" borderId="2" xfId="0" applyFont="1" applyBorder="1" applyAlignment="1">
      <alignment horizontal="center" vertical="top"/>
    </xf>
    <xf numFmtId="165" fontId="13" fillId="0" borderId="16" xfId="0" applyNumberFormat="1" applyFont="1" applyBorder="1" applyAlignment="1">
      <alignment horizontal="center" vertical="center"/>
    </xf>
    <xf numFmtId="0" fontId="2" fillId="6" borderId="13"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13" fillId="8" borderId="18" xfId="0" applyFont="1" applyFill="1" applyBorder="1" applyAlignment="1">
      <alignment horizontal="center" vertical="center"/>
    </xf>
    <xf numFmtId="165" fontId="5" fillId="8" borderId="13" xfId="0" applyNumberFormat="1" applyFont="1" applyFill="1" applyBorder="1" applyAlignment="1">
      <alignment horizontal="justify" vertical="center" wrapText="1"/>
    </xf>
    <xf numFmtId="0" fontId="2" fillId="7" borderId="13" xfId="0" applyFont="1" applyFill="1" applyBorder="1" applyAlignment="1">
      <alignment horizontal="center" vertical="center" wrapText="1"/>
    </xf>
    <xf numFmtId="0" fontId="1" fillId="10" borderId="0" xfId="0" applyFont="1" applyFill="1"/>
    <xf numFmtId="167" fontId="1" fillId="10" borderId="0" xfId="0" applyNumberFormat="1" applyFont="1" applyFill="1"/>
    <xf numFmtId="44" fontId="1" fillId="10" borderId="0" xfId="3" applyFont="1" applyFill="1"/>
    <xf numFmtId="0" fontId="5" fillId="10" borderId="0" xfId="0" applyFont="1" applyFill="1"/>
    <xf numFmtId="167" fontId="5" fillId="10" borderId="0" xfId="0" applyNumberFormat="1" applyFont="1" applyFill="1"/>
    <xf numFmtId="44" fontId="5" fillId="10" borderId="0" xfId="3" applyFont="1" applyFill="1" applyAlignment="1">
      <alignment horizontal="center"/>
    </xf>
    <xf numFmtId="0" fontId="5" fillId="10" borderId="0" xfId="0" applyFont="1" applyFill="1" applyAlignment="1">
      <alignment horizontal="center" vertical="center" wrapText="1"/>
    </xf>
    <xf numFmtId="0" fontId="14" fillId="10" borderId="0" xfId="0" applyFont="1" applyFill="1"/>
    <xf numFmtId="164" fontId="15" fillId="10" borderId="0" xfId="0" applyNumberFormat="1" applyFont="1" applyFill="1" applyAlignment="1">
      <alignment horizontal="left"/>
    </xf>
    <xf numFmtId="0" fontId="16" fillId="10" borderId="0" xfId="0" applyFont="1" applyFill="1" applyAlignment="1">
      <alignment horizontal="center"/>
    </xf>
    <xf numFmtId="167" fontId="15" fillId="10" borderId="0" xfId="0" applyNumberFormat="1" applyFont="1" applyFill="1"/>
    <xf numFmtId="0" fontId="5" fillId="10" borderId="0" xfId="0" applyFont="1" applyFill="1" applyAlignment="1">
      <alignment horizontal="center"/>
    </xf>
    <xf numFmtId="0" fontId="14" fillId="11" borderId="0" xfId="0" applyFont="1" applyFill="1"/>
    <xf numFmtId="0" fontId="14" fillId="0" borderId="0" xfId="0" applyFont="1" applyAlignment="1">
      <alignment vertical="center"/>
    </xf>
    <xf numFmtId="0" fontId="2" fillId="4" borderId="0" xfId="0" applyFont="1" applyFill="1" applyAlignment="1">
      <alignment vertical="center" wrapText="1"/>
    </xf>
    <xf numFmtId="167" fontId="2" fillId="4" borderId="0" xfId="0" applyNumberFormat="1" applyFont="1" applyFill="1" applyAlignment="1">
      <alignment vertical="center" wrapText="1"/>
    </xf>
    <xf numFmtId="44" fontId="2" fillId="4" borderId="0" xfId="3" applyFont="1" applyFill="1" applyBorder="1" applyAlignment="1">
      <alignment vertical="center" wrapText="1"/>
    </xf>
    <xf numFmtId="0" fontId="2" fillId="4" borderId="10" xfId="0" applyFont="1" applyFill="1" applyBorder="1" applyAlignment="1">
      <alignment vertical="center" wrapText="1"/>
    </xf>
    <xf numFmtId="0" fontId="2" fillId="12" borderId="7" xfId="0" applyFont="1" applyFill="1" applyBorder="1" applyAlignment="1">
      <alignment vertical="center" wrapText="1"/>
    </xf>
    <xf numFmtId="167" fontId="2" fillId="12" borderId="7" xfId="0" applyNumberFormat="1" applyFont="1" applyFill="1" applyBorder="1" applyAlignment="1">
      <alignment vertical="center" wrapText="1"/>
    </xf>
    <xf numFmtId="44" fontId="2" fillId="12" borderId="7" xfId="3" applyFont="1" applyFill="1" applyBorder="1" applyAlignment="1">
      <alignment vertical="center" wrapText="1"/>
    </xf>
    <xf numFmtId="0" fontId="2" fillId="12" borderId="8" xfId="0" applyFont="1" applyFill="1" applyBorder="1" applyAlignment="1">
      <alignment vertical="center" wrapText="1"/>
    </xf>
    <xf numFmtId="0" fontId="2" fillId="12" borderId="9" xfId="0" applyFont="1" applyFill="1" applyBorder="1" applyAlignment="1">
      <alignment vertical="center" wrapText="1"/>
    </xf>
    <xf numFmtId="167" fontId="2" fillId="12" borderId="9" xfId="0" applyNumberFormat="1" applyFont="1" applyFill="1" applyBorder="1" applyAlignment="1">
      <alignment vertical="center" wrapText="1"/>
    </xf>
    <xf numFmtId="44" fontId="2" fillId="12" borderId="9" xfId="3" applyFont="1" applyFill="1" applyBorder="1" applyAlignment="1">
      <alignment vertical="center" wrapText="1"/>
    </xf>
    <xf numFmtId="0" fontId="2" fillId="12" borderId="11" xfId="0" applyFont="1" applyFill="1" applyBorder="1" applyAlignment="1">
      <alignment vertical="center" wrapText="1"/>
    </xf>
    <xf numFmtId="0" fontId="2" fillId="12" borderId="19" xfId="0" applyFont="1" applyFill="1" applyBorder="1" applyAlignment="1">
      <alignment horizontal="center" vertical="center" wrapText="1"/>
    </xf>
    <xf numFmtId="0" fontId="2" fillId="12" borderId="9" xfId="0" applyFont="1" applyFill="1" applyBorder="1" applyAlignment="1">
      <alignment horizontal="center" vertical="center" wrapText="1"/>
    </xf>
    <xf numFmtId="0" fontId="2" fillId="12" borderId="0" xfId="0" applyFont="1" applyFill="1" applyAlignment="1">
      <alignment vertical="center" wrapText="1"/>
    </xf>
    <xf numFmtId="167" fontId="2" fillId="12" borderId="0" xfId="0" applyNumberFormat="1" applyFont="1" applyFill="1" applyAlignment="1">
      <alignment vertical="center" wrapText="1"/>
    </xf>
    <xf numFmtId="44" fontId="2" fillId="12" borderId="0" xfId="3" applyFont="1" applyFill="1" applyBorder="1" applyAlignment="1">
      <alignment vertical="center" wrapText="1"/>
    </xf>
    <xf numFmtId="0" fontId="2" fillId="12" borderId="10" xfId="0" applyFont="1" applyFill="1" applyBorder="1" applyAlignment="1">
      <alignment vertical="center" wrapText="1"/>
    </xf>
    <xf numFmtId="0" fontId="2" fillId="12" borderId="18"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2" borderId="12" xfId="0" applyFont="1" applyFill="1" applyBorder="1" applyAlignment="1">
      <alignment vertical="center" wrapText="1"/>
    </xf>
    <xf numFmtId="167" fontId="2" fillId="12" borderId="12" xfId="0" applyNumberFormat="1" applyFont="1" applyFill="1" applyBorder="1" applyAlignment="1">
      <alignment vertical="center" wrapText="1"/>
    </xf>
    <xf numFmtId="44" fontId="2" fillId="12" borderId="12" xfId="3" applyFont="1" applyFill="1" applyBorder="1" applyAlignment="1">
      <alignment vertical="center" wrapText="1"/>
    </xf>
    <xf numFmtId="0" fontId="2" fillId="12" borderId="13" xfId="0" applyFont="1" applyFill="1" applyBorder="1" applyAlignment="1">
      <alignment vertical="center" wrapText="1"/>
    </xf>
    <xf numFmtId="0" fontId="8" fillId="5" borderId="12" xfId="0" applyFont="1" applyFill="1" applyBorder="1" applyAlignment="1">
      <alignment horizontal="left" vertical="center" wrapText="1"/>
    </xf>
    <xf numFmtId="44" fontId="2" fillId="5" borderId="12" xfId="3" applyFont="1" applyFill="1" applyBorder="1" applyAlignment="1">
      <alignment horizontal="center" vertical="center" wrapText="1"/>
    </xf>
    <xf numFmtId="0" fontId="1" fillId="0" borderId="22" xfId="0" applyFont="1" applyBorder="1" applyAlignment="1">
      <alignment horizontal="left" vertical="center" wrapText="1"/>
    </xf>
    <xf numFmtId="0" fontId="2" fillId="0" borderId="2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167" fontId="2" fillId="0" borderId="9" xfId="0" applyNumberFormat="1" applyFont="1" applyBorder="1" applyAlignment="1">
      <alignment vertical="center" wrapText="1"/>
    </xf>
    <xf numFmtId="44" fontId="2" fillId="0" borderId="9" xfId="3" applyFont="1" applyFill="1" applyBorder="1" applyAlignment="1">
      <alignment vertical="center" wrapText="1"/>
    </xf>
    <xf numFmtId="0" fontId="2" fillId="0" borderId="11" xfId="0" applyFont="1" applyBorder="1" applyAlignment="1">
      <alignment vertical="center" wrapText="1"/>
    </xf>
    <xf numFmtId="0" fontId="18" fillId="13" borderId="1" xfId="0" applyFont="1" applyFill="1" applyBorder="1" applyAlignment="1">
      <alignment horizontal="left" vertical="center" wrapText="1"/>
    </xf>
    <xf numFmtId="0" fontId="2" fillId="14" borderId="7" xfId="0" applyFont="1" applyFill="1" applyBorder="1" applyAlignment="1">
      <alignment vertical="center" wrapText="1"/>
    </xf>
    <xf numFmtId="167" fontId="2" fillId="14" borderId="7" xfId="0" applyNumberFormat="1" applyFont="1" applyFill="1" applyBorder="1" applyAlignment="1">
      <alignment vertical="center" wrapText="1"/>
    </xf>
    <xf numFmtId="44" fontId="2" fillId="14" borderId="7" xfId="3" applyFont="1" applyFill="1" applyBorder="1" applyAlignment="1">
      <alignment vertical="center" wrapText="1"/>
    </xf>
    <xf numFmtId="0" fontId="2" fillId="14" borderId="8" xfId="0" applyFont="1" applyFill="1" applyBorder="1" applyAlignment="1">
      <alignment vertical="center" wrapText="1"/>
    </xf>
    <xf numFmtId="0" fontId="2" fillId="14" borderId="9" xfId="0" applyFont="1" applyFill="1" applyBorder="1" applyAlignment="1">
      <alignment vertical="center" wrapText="1"/>
    </xf>
    <xf numFmtId="167" fontId="2" fillId="14" borderId="9" xfId="0" applyNumberFormat="1" applyFont="1" applyFill="1" applyBorder="1" applyAlignment="1">
      <alignment vertical="center" wrapText="1"/>
    </xf>
    <xf numFmtId="44" fontId="2" fillId="14" borderId="9" xfId="3" applyFont="1" applyFill="1" applyBorder="1" applyAlignment="1">
      <alignment vertical="center" wrapText="1"/>
    </xf>
    <xf numFmtId="0" fontId="2" fillId="14" borderId="11" xfId="0" applyFont="1" applyFill="1" applyBorder="1" applyAlignment="1">
      <alignment vertical="center" wrapText="1"/>
    </xf>
    <xf numFmtId="0" fontId="2" fillId="15" borderId="4" xfId="0" applyFont="1" applyFill="1" applyBorder="1" applyAlignment="1" applyProtection="1">
      <alignment horizontal="center" vertical="center" wrapText="1"/>
      <protection locked="0"/>
    </xf>
    <xf numFmtId="49" fontId="2" fillId="15" borderId="5" xfId="0" applyNumberFormat="1" applyFont="1" applyFill="1" applyBorder="1" applyAlignment="1" applyProtection="1">
      <alignment horizontal="center" vertical="center" wrapText="1"/>
      <protection locked="0"/>
    </xf>
    <xf numFmtId="0" fontId="2" fillId="15" borderId="5" xfId="0" applyFont="1" applyFill="1" applyBorder="1" applyAlignment="1" applyProtection="1">
      <alignment horizontal="center" vertical="center" wrapText="1"/>
      <protection locked="0"/>
    </xf>
    <xf numFmtId="167" fontId="2" fillId="15" borderId="5" xfId="0" applyNumberFormat="1" applyFont="1" applyFill="1" applyBorder="1" applyAlignment="1" applyProtection="1">
      <alignment horizontal="center" vertical="center" wrapText="1"/>
      <protection locked="0"/>
    </xf>
    <xf numFmtId="44" fontId="2" fillId="15" borderId="5" xfId="3" applyFont="1" applyFill="1" applyBorder="1" applyAlignment="1" applyProtection="1">
      <alignment horizontal="center" vertical="center" wrapText="1"/>
      <protection locked="0"/>
    </xf>
    <xf numFmtId="0" fontId="2" fillId="15" borderId="6" xfId="0" applyFont="1" applyFill="1" applyBorder="1" applyAlignment="1" applyProtection="1">
      <alignment horizontal="center" vertical="center" wrapText="1"/>
      <protection locked="0"/>
    </xf>
    <xf numFmtId="0" fontId="2" fillId="16" borderId="7" xfId="0" applyFont="1" applyFill="1" applyBorder="1" applyAlignment="1">
      <alignment vertical="center" wrapText="1"/>
    </xf>
    <xf numFmtId="167" fontId="2" fillId="16" borderId="7" xfId="0" applyNumberFormat="1" applyFont="1" applyFill="1" applyBorder="1" applyAlignment="1">
      <alignment vertical="center" wrapText="1"/>
    </xf>
    <xf numFmtId="44" fontId="2" fillId="16" borderId="7" xfId="3" applyFont="1" applyFill="1" applyBorder="1" applyAlignment="1">
      <alignment vertical="center" wrapText="1"/>
    </xf>
    <xf numFmtId="0" fontId="2" fillId="16" borderId="8" xfId="0" applyFont="1" applyFill="1" applyBorder="1" applyAlignment="1">
      <alignment vertical="center" wrapText="1"/>
    </xf>
    <xf numFmtId="0" fontId="2" fillId="16" borderId="9" xfId="0" applyFont="1" applyFill="1" applyBorder="1" applyAlignment="1">
      <alignment vertical="center" wrapText="1"/>
    </xf>
    <xf numFmtId="167" fontId="2" fillId="16" borderId="9" xfId="0" applyNumberFormat="1" applyFont="1" applyFill="1" applyBorder="1" applyAlignment="1">
      <alignment vertical="center" wrapText="1"/>
    </xf>
    <xf numFmtId="44" fontId="2" fillId="16" borderId="9" xfId="3" applyFont="1" applyFill="1" applyBorder="1" applyAlignment="1">
      <alignment vertical="center" wrapText="1"/>
    </xf>
    <xf numFmtId="0" fontId="2" fillId="16" borderId="11" xfId="0" applyFont="1" applyFill="1" applyBorder="1" applyAlignment="1">
      <alignment vertical="center" wrapText="1"/>
    </xf>
    <xf numFmtId="0" fontId="2" fillId="8" borderId="19"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0" xfId="0" applyFont="1" applyFill="1" applyAlignment="1">
      <alignment vertical="center" wrapText="1"/>
    </xf>
    <xf numFmtId="167" fontId="2" fillId="8" borderId="0" xfId="0" applyNumberFormat="1" applyFont="1" applyFill="1" applyAlignment="1">
      <alignment vertical="center" wrapText="1"/>
    </xf>
    <xf numFmtId="44" fontId="2" fillId="8" borderId="0" xfId="3" applyFont="1" applyFill="1" applyBorder="1" applyAlignment="1">
      <alignment vertical="center" wrapText="1"/>
    </xf>
    <xf numFmtId="0" fontId="2" fillId="8" borderId="10" xfId="0" applyFont="1" applyFill="1" applyBorder="1" applyAlignment="1">
      <alignment vertical="center" wrapText="1"/>
    </xf>
    <xf numFmtId="0" fontId="2" fillId="8" borderId="23"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14" fillId="8" borderId="0" xfId="0" applyFont="1" applyFill="1"/>
    <xf numFmtId="167" fontId="17" fillId="8" borderId="12" xfId="0" applyNumberFormat="1" applyFont="1" applyFill="1" applyBorder="1" applyAlignment="1">
      <alignment horizontal="center" vertical="center"/>
    </xf>
    <xf numFmtId="0" fontId="19" fillId="0" borderId="0" xfId="0" applyFont="1" applyAlignment="1">
      <alignment horizontal="justify" vertical="center"/>
    </xf>
    <xf numFmtId="0" fontId="19" fillId="0" borderId="0" xfId="0" applyFont="1" applyAlignment="1">
      <alignment vertical="center"/>
    </xf>
    <xf numFmtId="0" fontId="14" fillId="0" borderId="0" xfId="0" applyFont="1" applyAlignment="1">
      <alignment horizontal="center" vertical="center"/>
    </xf>
    <xf numFmtId="44" fontId="14" fillId="0" borderId="0" xfId="0" applyNumberFormat="1" applyFont="1" applyAlignment="1">
      <alignment vertical="center"/>
    </xf>
    <xf numFmtId="165" fontId="14" fillId="0" borderId="0" xfId="0" applyNumberFormat="1" applyFont="1" applyAlignment="1">
      <alignment vertical="center"/>
    </xf>
    <xf numFmtId="165" fontId="14" fillId="0" borderId="0" xfId="0" applyNumberFormat="1" applyFont="1" applyAlignment="1">
      <alignment horizontal="center" vertical="center"/>
    </xf>
    <xf numFmtId="0" fontId="13" fillId="0" borderId="0" xfId="0" applyFont="1" applyAlignment="1">
      <alignment vertical="center"/>
    </xf>
    <xf numFmtId="165" fontId="14" fillId="0" borderId="0" xfId="0" applyNumberFormat="1" applyFont="1" applyAlignment="1">
      <alignment horizontal="justify" vertical="center"/>
    </xf>
    <xf numFmtId="165" fontId="14" fillId="0" borderId="0" xfId="0" applyNumberFormat="1" applyFont="1" applyAlignment="1">
      <alignment horizontal="justify" vertical="top" wrapText="1"/>
    </xf>
    <xf numFmtId="0" fontId="14" fillId="0" borderId="0" xfId="0" applyFont="1" applyAlignment="1">
      <alignment horizontal="justify" vertical="top" wrapText="1"/>
    </xf>
    <xf numFmtId="0" fontId="14" fillId="0" borderId="0" xfId="0" applyFont="1" applyAlignment="1">
      <alignment vertical="center" wrapText="1"/>
    </xf>
    <xf numFmtId="165" fontId="5" fillId="17" borderId="16" xfId="0" applyNumberFormat="1" applyFont="1" applyFill="1" applyBorder="1" applyAlignment="1">
      <alignment horizontal="justify" vertical="center" wrapText="1"/>
    </xf>
    <xf numFmtId="44" fontId="13" fillId="0" borderId="1" xfId="3" applyFont="1" applyFill="1" applyBorder="1" applyAlignment="1">
      <alignment horizontal="center" vertical="center"/>
    </xf>
    <xf numFmtId="165" fontId="5" fillId="18" borderId="16" xfId="0" applyNumberFormat="1" applyFont="1" applyFill="1" applyBorder="1" applyAlignment="1">
      <alignment horizontal="justify" vertical="center" wrapText="1"/>
    </xf>
    <xf numFmtId="165" fontId="19" fillId="17" borderId="13" xfId="0" applyNumberFormat="1" applyFont="1" applyFill="1" applyBorder="1" applyAlignment="1">
      <alignment horizontal="center" vertical="center"/>
    </xf>
    <xf numFmtId="165" fontId="5" fillId="17" borderId="13" xfId="0" applyNumberFormat="1" applyFont="1" applyFill="1" applyBorder="1" applyAlignment="1">
      <alignment horizontal="justify" vertical="center" wrapText="1"/>
    </xf>
    <xf numFmtId="0" fontId="20" fillId="0" borderId="0" xfId="0" applyFont="1"/>
    <xf numFmtId="0" fontId="17" fillId="0" borderId="0" xfId="0" applyFont="1" applyAlignment="1">
      <alignment horizontal="left" vertical="center"/>
    </xf>
    <xf numFmtId="0" fontId="10" fillId="0" borderId="0" xfId="0" applyFont="1"/>
    <xf numFmtId="2" fontId="14" fillId="0" borderId="1" xfId="0" applyNumberFormat="1" applyFont="1" applyBorder="1" applyAlignment="1">
      <alignment horizontal="center" vertical="center"/>
    </xf>
    <xf numFmtId="2" fontId="13" fillId="0" borderId="1" xfId="0" applyNumberFormat="1" applyFont="1" applyBorder="1" applyAlignment="1">
      <alignment horizontal="center" vertical="center"/>
    </xf>
    <xf numFmtId="4" fontId="13" fillId="0" borderId="1" xfId="0" applyNumberFormat="1" applyFont="1" applyBorder="1" applyAlignment="1">
      <alignment horizontal="center" vertical="top"/>
    </xf>
    <xf numFmtId="4" fontId="13" fillId="0" borderId="1" xfId="0" applyNumberFormat="1" applyFont="1" applyBorder="1" applyAlignment="1">
      <alignment horizontal="center" vertical="center"/>
    </xf>
    <xf numFmtId="2" fontId="14" fillId="19" borderId="0" xfId="0" applyNumberFormat="1" applyFont="1" applyFill="1" applyAlignment="1">
      <alignment horizontal="center" vertical="center"/>
    </xf>
    <xf numFmtId="2" fontId="14" fillId="0" borderId="0" xfId="0" applyNumberFormat="1" applyFont="1" applyAlignment="1">
      <alignment horizontal="center" vertical="center"/>
    </xf>
    <xf numFmtId="2" fontId="13" fillId="0" borderId="0" xfId="0" applyNumberFormat="1" applyFont="1" applyAlignment="1">
      <alignment horizontal="center" vertical="center"/>
    </xf>
    <xf numFmtId="2" fontId="5" fillId="0" borderId="0" xfId="0" applyNumberFormat="1" applyFont="1" applyAlignment="1">
      <alignment horizontal="center" vertical="center" wrapText="1"/>
    </xf>
    <xf numFmtId="2" fontId="14" fillId="0" borderId="0" xfId="0" applyNumberFormat="1" applyFont="1" applyAlignment="1">
      <alignment horizontal="center" vertical="center" wrapText="1"/>
    </xf>
    <xf numFmtId="0" fontId="1" fillId="0" borderId="23" xfId="0" applyFont="1" applyBorder="1" applyAlignment="1">
      <alignment horizontal="center" vertical="center" wrapText="1"/>
    </xf>
    <xf numFmtId="2" fontId="13" fillId="19" borderId="0" xfId="0" applyNumberFormat="1" applyFont="1" applyFill="1" applyAlignment="1">
      <alignment horizontal="center" vertical="center"/>
    </xf>
    <xf numFmtId="0" fontId="13" fillId="0" borderId="1" xfId="0" applyFont="1" applyBorder="1" applyAlignment="1">
      <alignment horizontal="justify" vertical="center"/>
    </xf>
    <xf numFmtId="44" fontId="5" fillId="4" borderId="24" xfId="3" applyFont="1" applyFill="1" applyBorder="1" applyAlignment="1">
      <alignment horizontal="right" vertical="center"/>
    </xf>
    <xf numFmtId="44" fontId="5" fillId="4" borderId="2" xfId="3" applyFont="1" applyFill="1" applyBorder="1" applyAlignment="1">
      <alignment horizontal="right" vertical="center"/>
    </xf>
    <xf numFmtId="44" fontId="8" fillId="4" borderId="25" xfId="3" applyFont="1" applyFill="1" applyBorder="1" applyAlignment="1">
      <alignment horizontal="right"/>
    </xf>
    <xf numFmtId="166" fontId="5" fillId="0" borderId="26" xfId="0" applyNumberFormat="1" applyFont="1" applyBorder="1" applyAlignment="1">
      <alignment horizontal="center" vertical="center"/>
    </xf>
    <xf numFmtId="166" fontId="5" fillId="0" borderId="16" xfId="0" applyNumberFormat="1" applyFont="1" applyBorder="1" applyAlignment="1">
      <alignment horizontal="center" vertical="center"/>
    </xf>
    <xf numFmtId="166" fontId="8" fillId="0" borderId="27" xfId="0" applyNumberFormat="1" applyFont="1" applyBorder="1" applyAlignment="1">
      <alignment horizontal="center" vertical="center"/>
    </xf>
    <xf numFmtId="0" fontId="14" fillId="0" borderId="0" xfId="0" applyFont="1" applyAlignment="1">
      <alignment horizontal="justify" vertical="center"/>
    </xf>
    <xf numFmtId="0" fontId="2" fillId="0" borderId="28" xfId="0" applyFont="1" applyBorder="1" applyAlignment="1" applyProtection="1">
      <alignment horizontal="center" vertical="center" wrapText="1"/>
      <protection locked="0"/>
    </xf>
    <xf numFmtId="49" fontId="2" fillId="0" borderId="29" xfId="0" applyNumberFormat="1" applyFont="1" applyBorder="1" applyAlignment="1" applyProtection="1">
      <alignment horizontal="center" vertical="center" wrapText="1"/>
      <protection locked="0"/>
    </xf>
    <xf numFmtId="2" fontId="14" fillId="11" borderId="0" xfId="0" applyNumberFormat="1" applyFont="1" applyFill="1" applyAlignment="1">
      <alignment horizontal="center" vertical="center"/>
    </xf>
    <xf numFmtId="0" fontId="14" fillId="11" borderId="0" xfId="0" applyFont="1" applyFill="1" applyAlignment="1">
      <alignment horizontal="center" vertical="center"/>
    </xf>
    <xf numFmtId="0" fontId="14" fillId="11" borderId="0" xfId="0" applyFont="1" applyFill="1" applyAlignment="1">
      <alignment vertical="center"/>
    </xf>
    <xf numFmtId="0" fontId="1" fillId="0" borderId="9" xfId="0" applyFont="1" applyBorder="1" applyAlignment="1">
      <alignment horizontal="center" vertical="center" wrapText="1"/>
    </xf>
    <xf numFmtId="8" fontId="13" fillId="0" borderId="1" xfId="3" applyNumberFormat="1" applyFont="1" applyBorder="1" applyAlignment="1">
      <alignment vertical="center"/>
    </xf>
    <xf numFmtId="2" fontId="2" fillId="5" borderId="0" xfId="0" applyNumberFormat="1" applyFont="1" applyFill="1" applyAlignment="1">
      <alignment vertical="center" wrapText="1"/>
    </xf>
    <xf numFmtId="0" fontId="1" fillId="0" borderId="22" xfId="0" applyFont="1" applyBorder="1" applyAlignment="1">
      <alignment horizontal="justify" vertical="justify" wrapText="1"/>
    </xf>
    <xf numFmtId="44" fontId="14" fillId="0" borderId="0" xfId="3" applyFont="1" applyFill="1" applyBorder="1" applyAlignment="1">
      <alignment horizontal="center" vertical="center" wrapText="1"/>
    </xf>
    <xf numFmtId="0" fontId="17" fillId="0" borderId="0" xfId="0" applyFont="1" applyAlignment="1">
      <alignment horizontal="right" vertical="center"/>
    </xf>
    <xf numFmtId="0" fontId="19" fillId="0" borderId="0" xfId="0" applyFont="1"/>
    <xf numFmtId="0" fontId="19" fillId="0" borderId="0" xfId="0" applyFont="1" applyAlignment="1">
      <alignment horizontal="right"/>
    </xf>
    <xf numFmtId="0" fontId="1" fillId="0" borderId="18" xfId="0" applyFont="1" applyBorder="1" applyAlignment="1">
      <alignment horizontal="center" vertical="center" wrapText="1"/>
    </xf>
    <xf numFmtId="165" fontId="14" fillId="0" borderId="1" xfId="0" applyNumberFormat="1" applyFont="1" applyBorder="1" applyAlignment="1">
      <alignment horizontal="center" vertical="center"/>
    </xf>
    <xf numFmtId="0" fontId="13" fillId="0" borderId="0" xfId="0" applyFont="1" applyAlignment="1">
      <alignment horizontal="center" vertical="center" wrapText="1"/>
    </xf>
    <xf numFmtId="0" fontId="2" fillId="3" borderId="43" xfId="0" applyFont="1" applyFill="1" applyBorder="1" applyAlignment="1" applyProtection="1">
      <alignment horizontal="center" vertical="center" wrapText="1"/>
      <protection locked="0"/>
    </xf>
    <xf numFmtId="49" fontId="2" fillId="3" borderId="44" xfId="0" applyNumberFormat="1" applyFont="1" applyFill="1" applyBorder="1" applyAlignment="1" applyProtection="1">
      <alignment horizontal="center" vertical="center" wrapText="1"/>
      <protection locked="0"/>
    </xf>
    <xf numFmtId="49" fontId="2" fillId="3" borderId="29" xfId="0" applyNumberFormat="1" applyFont="1" applyFill="1" applyBorder="1" applyAlignment="1" applyProtection="1">
      <alignment horizontal="center" vertical="center" wrapText="1"/>
      <protection locked="0"/>
    </xf>
    <xf numFmtId="0" fontId="14" fillId="0" borderId="1" xfId="0" applyFont="1" applyBorder="1"/>
    <xf numFmtId="44" fontId="5" fillId="8" borderId="12" xfId="3" applyFont="1" applyFill="1" applyBorder="1" applyAlignment="1">
      <alignment horizontal="right" vertical="center"/>
    </xf>
    <xf numFmtId="0" fontId="2" fillId="4" borderId="37" xfId="0" applyFont="1" applyFill="1" applyBorder="1" applyAlignment="1">
      <alignment horizontal="center" vertical="center" wrapText="1"/>
    </xf>
    <xf numFmtId="44" fontId="5" fillId="10" borderId="34" xfId="3" applyFont="1" applyFill="1" applyBorder="1" applyAlignment="1">
      <alignment horizontal="center"/>
    </xf>
    <xf numFmtId="44" fontId="5" fillId="10" borderId="35" xfId="3" applyFont="1" applyFill="1" applyBorder="1" applyAlignment="1">
      <alignment horizontal="center"/>
    </xf>
    <xf numFmtId="44" fontId="5" fillId="10" borderId="36" xfId="3" applyFont="1" applyFill="1" applyBorder="1" applyAlignment="1">
      <alignment horizontal="center"/>
    </xf>
    <xf numFmtId="0" fontId="5" fillId="8" borderId="30" xfId="0" applyFont="1" applyFill="1" applyBorder="1" applyAlignment="1">
      <alignment horizontal="left" vertical="center"/>
    </xf>
    <xf numFmtId="0" fontId="5" fillId="8" borderId="31" xfId="0" applyFont="1" applyFill="1" applyBorder="1" applyAlignment="1">
      <alignment horizontal="left" vertical="center"/>
    </xf>
    <xf numFmtId="0" fontId="5" fillId="8" borderId="30" xfId="0" applyFont="1" applyFill="1" applyBorder="1" applyAlignment="1">
      <alignment horizontal="center" vertical="center"/>
    </xf>
    <xf numFmtId="0" fontId="5" fillId="8" borderId="32" xfId="0" applyFont="1" applyFill="1" applyBorder="1" applyAlignment="1">
      <alignment horizontal="center" vertical="center"/>
    </xf>
    <xf numFmtId="0" fontId="5" fillId="10" borderId="30" xfId="0" applyFont="1" applyFill="1" applyBorder="1" applyAlignment="1">
      <alignment vertical="center" wrapText="1"/>
    </xf>
    <xf numFmtId="0" fontId="5" fillId="10" borderId="31" xfId="0" applyFont="1" applyFill="1" applyBorder="1" applyAlignment="1">
      <alignment vertical="center" wrapText="1"/>
    </xf>
    <xf numFmtId="0" fontId="5" fillId="10" borderId="32" xfId="0" applyFont="1" applyFill="1" applyBorder="1" applyAlignment="1">
      <alignment vertical="center" wrapText="1"/>
    </xf>
    <xf numFmtId="44" fontId="5" fillId="10" borderId="33" xfId="3" applyFont="1" applyFill="1" applyBorder="1" applyAlignment="1">
      <alignment horizontal="left" vertical="center"/>
    </xf>
    <xf numFmtId="44" fontId="5" fillId="10" borderId="7" xfId="3" applyFont="1" applyFill="1" applyBorder="1" applyAlignment="1">
      <alignment horizontal="left" vertical="center"/>
    </xf>
    <xf numFmtId="44" fontId="5" fillId="10" borderId="8" xfId="3" applyFont="1" applyFill="1" applyBorder="1" applyAlignment="1">
      <alignment horizontal="left" vertical="center"/>
    </xf>
    <xf numFmtId="0" fontId="5" fillId="8" borderId="1" xfId="0" applyFont="1" applyFill="1" applyBorder="1" applyAlignment="1">
      <alignment horizontal="center" vertical="center"/>
    </xf>
    <xf numFmtId="0" fontId="5" fillId="10" borderId="1" xfId="0" applyFont="1" applyFill="1" applyBorder="1" applyAlignment="1">
      <alignment horizontal="center" vertical="center" wrapText="1"/>
    </xf>
    <xf numFmtId="0" fontId="7" fillId="18" borderId="1" xfId="0" applyFont="1" applyFill="1" applyBorder="1" applyAlignment="1">
      <alignment horizontal="center" vertical="center"/>
    </xf>
    <xf numFmtId="44" fontId="5" fillId="10" borderId="1" xfId="3" applyFont="1" applyFill="1" applyBorder="1" applyAlignment="1">
      <alignment horizontal="center" vertical="center"/>
    </xf>
    <xf numFmtId="0" fontId="21" fillId="0" borderId="0" xfId="0" applyFont="1" applyAlignment="1">
      <alignment horizontal="center" vertical="center"/>
    </xf>
    <xf numFmtId="0" fontId="2" fillId="12" borderId="38" xfId="0" applyFont="1" applyFill="1" applyBorder="1" applyAlignment="1">
      <alignment horizontal="center" vertical="center" wrapText="1"/>
    </xf>
    <xf numFmtId="0" fontId="2" fillId="12" borderId="39" xfId="0" applyFont="1" applyFill="1" applyBorder="1" applyAlignment="1">
      <alignment horizontal="center" vertical="center" wrapText="1"/>
    </xf>
    <xf numFmtId="0" fontId="7" fillId="18" borderId="33" xfId="0" applyFont="1" applyFill="1" applyBorder="1" applyAlignment="1">
      <alignment horizontal="center" vertical="center"/>
    </xf>
    <xf numFmtId="0" fontId="7" fillId="18" borderId="7" xfId="0" applyFont="1" applyFill="1" applyBorder="1" applyAlignment="1">
      <alignment horizontal="center" vertical="center"/>
    </xf>
    <xf numFmtId="0" fontId="7" fillId="18" borderId="8" xfId="0" applyFont="1" applyFill="1" applyBorder="1" applyAlignment="1">
      <alignment horizontal="center" vertical="center"/>
    </xf>
    <xf numFmtId="0" fontId="7" fillId="18" borderId="34" xfId="0" applyFont="1" applyFill="1" applyBorder="1" applyAlignment="1">
      <alignment horizontal="center" vertical="center"/>
    </xf>
    <xf numFmtId="0" fontId="7" fillId="18" borderId="35" xfId="0" applyFont="1" applyFill="1" applyBorder="1" applyAlignment="1">
      <alignment horizontal="center" vertical="center"/>
    </xf>
    <xf numFmtId="0" fontId="7" fillId="18" borderId="36" xfId="0" applyFont="1" applyFill="1" applyBorder="1" applyAlignment="1">
      <alignment horizontal="center" vertical="center"/>
    </xf>
    <xf numFmtId="0" fontId="2" fillId="14" borderId="37" xfId="0" applyFont="1" applyFill="1" applyBorder="1" applyAlignment="1">
      <alignment horizontal="center" vertical="center" wrapText="1"/>
    </xf>
    <xf numFmtId="0" fontId="2" fillId="14" borderId="40"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16" borderId="38" xfId="0" applyFont="1" applyFill="1" applyBorder="1" applyAlignment="1">
      <alignment horizontal="center" vertical="center" wrapText="1"/>
    </xf>
    <xf numFmtId="0" fontId="2" fillId="16" borderId="39" xfId="0" applyFont="1" applyFill="1" applyBorder="1" applyAlignment="1">
      <alignment horizontal="center" vertical="center" wrapText="1"/>
    </xf>
    <xf numFmtId="0" fontId="2" fillId="14" borderId="38" xfId="0" applyFont="1" applyFill="1" applyBorder="1" applyAlignment="1">
      <alignment horizontal="center" vertical="center" wrapText="1"/>
    </xf>
    <xf numFmtId="0" fontId="2" fillId="14" borderId="39" xfId="0" applyFont="1" applyFill="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2" fillId="16" borderId="37" xfId="0" applyFont="1" applyFill="1" applyBorder="1" applyAlignment="1">
      <alignment horizontal="center" vertical="center" wrapText="1"/>
    </xf>
    <xf numFmtId="0" fontId="2" fillId="16" borderId="40" xfId="0" applyFont="1" applyFill="1" applyBorder="1" applyAlignment="1">
      <alignment horizontal="center" vertical="center" wrapText="1"/>
    </xf>
    <xf numFmtId="0" fontId="2" fillId="12" borderId="37" xfId="0" applyFont="1" applyFill="1" applyBorder="1" applyAlignment="1">
      <alignment horizontal="center" vertical="center" wrapText="1"/>
    </xf>
    <xf numFmtId="0" fontId="2" fillId="12" borderId="40"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40" xfId="0" applyFont="1" applyFill="1" applyBorder="1" applyAlignment="1">
      <alignment horizontal="center" vertical="center" wrapText="1"/>
    </xf>
  </cellXfs>
  <cellStyles count="142">
    <cellStyle name="Millares 2" xfId="1" xr:uid="{00000000-0005-0000-0000-000000000000}"/>
    <cellStyle name="Millares 3" xfId="2" xr:uid="{00000000-0005-0000-0000-000001000000}"/>
    <cellStyle name="Moneda" xfId="3" builtinId="4"/>
    <cellStyle name="Moneda 10" xfId="4" xr:uid="{00000000-0005-0000-0000-000003000000}"/>
    <cellStyle name="Moneda 10 2" xfId="5" xr:uid="{00000000-0005-0000-0000-000004000000}"/>
    <cellStyle name="Moneda 10 3" xfId="6" xr:uid="{00000000-0005-0000-0000-000005000000}"/>
    <cellStyle name="Moneda 11" xfId="7" xr:uid="{00000000-0005-0000-0000-000006000000}"/>
    <cellStyle name="Moneda 11 2" xfId="8" xr:uid="{00000000-0005-0000-0000-000007000000}"/>
    <cellStyle name="Moneda 11 3" xfId="9" xr:uid="{00000000-0005-0000-0000-000008000000}"/>
    <cellStyle name="Moneda 12" xfId="10" xr:uid="{00000000-0005-0000-0000-000009000000}"/>
    <cellStyle name="Moneda 13" xfId="11" xr:uid="{00000000-0005-0000-0000-00000A000000}"/>
    <cellStyle name="Moneda 14" xfId="12" xr:uid="{00000000-0005-0000-0000-00000B000000}"/>
    <cellStyle name="Moneda 2" xfId="13" xr:uid="{00000000-0005-0000-0000-00000C000000}"/>
    <cellStyle name="Moneda 2 10" xfId="14" xr:uid="{00000000-0005-0000-0000-00000D000000}"/>
    <cellStyle name="Moneda 2 10 2" xfId="15" xr:uid="{00000000-0005-0000-0000-00000E000000}"/>
    <cellStyle name="Moneda 2 10 3" xfId="16" xr:uid="{00000000-0005-0000-0000-00000F000000}"/>
    <cellStyle name="Moneda 2 11" xfId="17" xr:uid="{00000000-0005-0000-0000-000010000000}"/>
    <cellStyle name="Moneda 2 12" xfId="18" xr:uid="{00000000-0005-0000-0000-000011000000}"/>
    <cellStyle name="Moneda 2 13" xfId="19" xr:uid="{00000000-0005-0000-0000-000012000000}"/>
    <cellStyle name="Moneda 2 14" xfId="20" xr:uid="{00000000-0005-0000-0000-000013000000}"/>
    <cellStyle name="Moneda 2 2" xfId="21" xr:uid="{00000000-0005-0000-0000-000014000000}"/>
    <cellStyle name="Moneda 2 2 2" xfId="22" xr:uid="{00000000-0005-0000-0000-000015000000}"/>
    <cellStyle name="Moneda 2 2 2 2" xfId="23" xr:uid="{00000000-0005-0000-0000-000016000000}"/>
    <cellStyle name="Moneda 2 2 2 3" xfId="24" xr:uid="{00000000-0005-0000-0000-000017000000}"/>
    <cellStyle name="Moneda 2 2 3" xfId="25" xr:uid="{00000000-0005-0000-0000-000018000000}"/>
    <cellStyle name="Moneda 2 2 3 2" xfId="26" xr:uid="{00000000-0005-0000-0000-000019000000}"/>
    <cellStyle name="Moneda 2 2 3 3" xfId="27" xr:uid="{00000000-0005-0000-0000-00001A000000}"/>
    <cellStyle name="Moneda 2 2 4" xfId="28" xr:uid="{00000000-0005-0000-0000-00001B000000}"/>
    <cellStyle name="Moneda 2 2 4 2" xfId="29" xr:uid="{00000000-0005-0000-0000-00001C000000}"/>
    <cellStyle name="Moneda 2 2 4 3" xfId="30" xr:uid="{00000000-0005-0000-0000-00001D000000}"/>
    <cellStyle name="Moneda 2 2 5" xfId="31" xr:uid="{00000000-0005-0000-0000-00001E000000}"/>
    <cellStyle name="Moneda 2 2 6" xfId="32" xr:uid="{00000000-0005-0000-0000-00001F000000}"/>
    <cellStyle name="Moneda 2 2 7" xfId="33" xr:uid="{00000000-0005-0000-0000-000020000000}"/>
    <cellStyle name="Moneda 2 3" xfId="34" xr:uid="{00000000-0005-0000-0000-000021000000}"/>
    <cellStyle name="Moneda 2 3 2" xfId="35" xr:uid="{00000000-0005-0000-0000-000022000000}"/>
    <cellStyle name="Moneda 2 3 2 2" xfId="36" xr:uid="{00000000-0005-0000-0000-000023000000}"/>
    <cellStyle name="Moneda 2 3 2 3" xfId="37" xr:uid="{00000000-0005-0000-0000-000024000000}"/>
    <cellStyle name="Moneda 2 3 3" xfId="38" xr:uid="{00000000-0005-0000-0000-000025000000}"/>
    <cellStyle name="Moneda 2 3 3 2" xfId="39" xr:uid="{00000000-0005-0000-0000-000026000000}"/>
    <cellStyle name="Moneda 2 3 3 3" xfId="40" xr:uid="{00000000-0005-0000-0000-000027000000}"/>
    <cellStyle name="Moneda 2 3 4" xfId="41" xr:uid="{00000000-0005-0000-0000-000028000000}"/>
    <cellStyle name="Moneda 2 3 4 2" xfId="42" xr:uid="{00000000-0005-0000-0000-000029000000}"/>
    <cellStyle name="Moneda 2 3 4 3" xfId="43" xr:uid="{00000000-0005-0000-0000-00002A000000}"/>
    <cellStyle name="Moneda 2 3 5" xfId="44" xr:uid="{00000000-0005-0000-0000-00002B000000}"/>
    <cellStyle name="Moneda 2 3 6" xfId="45" xr:uid="{00000000-0005-0000-0000-00002C000000}"/>
    <cellStyle name="Moneda 2 3 7" xfId="46" xr:uid="{00000000-0005-0000-0000-00002D000000}"/>
    <cellStyle name="Moneda 2 4" xfId="47" xr:uid="{00000000-0005-0000-0000-00002E000000}"/>
    <cellStyle name="Moneda 2 4 2" xfId="48" xr:uid="{00000000-0005-0000-0000-00002F000000}"/>
    <cellStyle name="Moneda 2 4 2 2" xfId="49" xr:uid="{00000000-0005-0000-0000-000030000000}"/>
    <cellStyle name="Moneda 2 4 2 3" xfId="50" xr:uid="{00000000-0005-0000-0000-000031000000}"/>
    <cellStyle name="Moneda 2 4 3" xfId="51" xr:uid="{00000000-0005-0000-0000-000032000000}"/>
    <cellStyle name="Moneda 2 4 3 2" xfId="52" xr:uid="{00000000-0005-0000-0000-000033000000}"/>
    <cellStyle name="Moneda 2 4 3 3" xfId="53" xr:uid="{00000000-0005-0000-0000-000034000000}"/>
    <cellStyle name="Moneda 2 4 4" xfId="54" xr:uid="{00000000-0005-0000-0000-000035000000}"/>
    <cellStyle name="Moneda 2 4 4 2" xfId="55" xr:uid="{00000000-0005-0000-0000-000036000000}"/>
    <cellStyle name="Moneda 2 4 4 3" xfId="56" xr:uid="{00000000-0005-0000-0000-000037000000}"/>
    <cellStyle name="Moneda 2 4 5" xfId="57" xr:uid="{00000000-0005-0000-0000-000038000000}"/>
    <cellStyle name="Moneda 2 4 6" xfId="58" xr:uid="{00000000-0005-0000-0000-000039000000}"/>
    <cellStyle name="Moneda 2 5" xfId="59" xr:uid="{00000000-0005-0000-0000-00003A000000}"/>
    <cellStyle name="Moneda 2 5 2" xfId="60" xr:uid="{00000000-0005-0000-0000-00003B000000}"/>
    <cellStyle name="Moneda 2 5 2 2" xfId="61" xr:uid="{00000000-0005-0000-0000-00003C000000}"/>
    <cellStyle name="Moneda 2 5 2 3" xfId="62" xr:uid="{00000000-0005-0000-0000-00003D000000}"/>
    <cellStyle name="Moneda 2 5 3" xfId="63" xr:uid="{00000000-0005-0000-0000-00003E000000}"/>
    <cellStyle name="Moneda 2 5 3 2" xfId="64" xr:uid="{00000000-0005-0000-0000-00003F000000}"/>
    <cellStyle name="Moneda 2 5 3 3" xfId="65" xr:uid="{00000000-0005-0000-0000-000040000000}"/>
    <cellStyle name="Moneda 2 5 4" xfId="66" xr:uid="{00000000-0005-0000-0000-000041000000}"/>
    <cellStyle name="Moneda 2 5 4 2" xfId="67" xr:uid="{00000000-0005-0000-0000-000042000000}"/>
    <cellStyle name="Moneda 2 5 4 3" xfId="68" xr:uid="{00000000-0005-0000-0000-000043000000}"/>
    <cellStyle name="Moneda 2 5 5" xfId="69" xr:uid="{00000000-0005-0000-0000-000044000000}"/>
    <cellStyle name="Moneda 2 5 6" xfId="70" xr:uid="{00000000-0005-0000-0000-000045000000}"/>
    <cellStyle name="Moneda 2 6" xfId="71" xr:uid="{00000000-0005-0000-0000-000046000000}"/>
    <cellStyle name="Moneda 2 6 2" xfId="72" xr:uid="{00000000-0005-0000-0000-000047000000}"/>
    <cellStyle name="Moneda 2 6 3" xfId="73" xr:uid="{00000000-0005-0000-0000-000048000000}"/>
    <cellStyle name="Moneda 2 7" xfId="74" xr:uid="{00000000-0005-0000-0000-000049000000}"/>
    <cellStyle name="Moneda 2 7 2" xfId="75" xr:uid="{00000000-0005-0000-0000-00004A000000}"/>
    <cellStyle name="Moneda 2 7 3" xfId="76" xr:uid="{00000000-0005-0000-0000-00004B000000}"/>
    <cellStyle name="Moneda 2 8" xfId="77" xr:uid="{00000000-0005-0000-0000-00004C000000}"/>
    <cellStyle name="Moneda 2 8 2" xfId="78" xr:uid="{00000000-0005-0000-0000-00004D000000}"/>
    <cellStyle name="Moneda 2 8 3" xfId="79" xr:uid="{00000000-0005-0000-0000-00004E000000}"/>
    <cellStyle name="Moneda 2 9" xfId="80" xr:uid="{00000000-0005-0000-0000-00004F000000}"/>
    <cellStyle name="Moneda 2 9 2" xfId="81" xr:uid="{00000000-0005-0000-0000-000050000000}"/>
    <cellStyle name="Moneda 2 9 3" xfId="82" xr:uid="{00000000-0005-0000-0000-000051000000}"/>
    <cellStyle name="Moneda 3" xfId="83" xr:uid="{00000000-0005-0000-0000-000052000000}"/>
    <cellStyle name="Moneda 3 2" xfId="84" xr:uid="{00000000-0005-0000-0000-000053000000}"/>
    <cellStyle name="Moneda 3 2 2" xfId="85" xr:uid="{00000000-0005-0000-0000-000054000000}"/>
    <cellStyle name="Moneda 3 2 3" xfId="86" xr:uid="{00000000-0005-0000-0000-000055000000}"/>
    <cellStyle name="Moneda 3 3" xfId="87" xr:uid="{00000000-0005-0000-0000-000056000000}"/>
    <cellStyle name="Moneda 3 3 2" xfId="88" xr:uid="{00000000-0005-0000-0000-000057000000}"/>
    <cellStyle name="Moneda 3 3 3" xfId="89" xr:uid="{00000000-0005-0000-0000-000058000000}"/>
    <cellStyle name="Moneda 3 4" xfId="90" xr:uid="{00000000-0005-0000-0000-000059000000}"/>
    <cellStyle name="Moneda 3 4 2" xfId="91" xr:uid="{00000000-0005-0000-0000-00005A000000}"/>
    <cellStyle name="Moneda 3 4 3" xfId="92" xr:uid="{00000000-0005-0000-0000-00005B000000}"/>
    <cellStyle name="Moneda 3 5" xfId="93" xr:uid="{00000000-0005-0000-0000-00005C000000}"/>
    <cellStyle name="Moneda 3 6" xfId="94" xr:uid="{00000000-0005-0000-0000-00005D000000}"/>
    <cellStyle name="Moneda 3 7" xfId="95" xr:uid="{00000000-0005-0000-0000-00005E000000}"/>
    <cellStyle name="Moneda 4" xfId="96" xr:uid="{00000000-0005-0000-0000-00005F000000}"/>
    <cellStyle name="Moneda 4 2" xfId="97" xr:uid="{00000000-0005-0000-0000-000060000000}"/>
    <cellStyle name="Moneda 4 2 2" xfId="98" xr:uid="{00000000-0005-0000-0000-000061000000}"/>
    <cellStyle name="Moneda 4 2 3" xfId="99" xr:uid="{00000000-0005-0000-0000-000062000000}"/>
    <cellStyle name="Moneda 4 3" xfId="100" xr:uid="{00000000-0005-0000-0000-000063000000}"/>
    <cellStyle name="Moneda 4 3 2" xfId="101" xr:uid="{00000000-0005-0000-0000-000064000000}"/>
    <cellStyle name="Moneda 4 3 3" xfId="102" xr:uid="{00000000-0005-0000-0000-000065000000}"/>
    <cellStyle name="Moneda 4 4" xfId="103" xr:uid="{00000000-0005-0000-0000-000066000000}"/>
    <cellStyle name="Moneda 4 4 2" xfId="104" xr:uid="{00000000-0005-0000-0000-000067000000}"/>
    <cellStyle name="Moneda 4 4 3" xfId="105" xr:uid="{00000000-0005-0000-0000-000068000000}"/>
    <cellStyle name="Moneda 4 5" xfId="106" xr:uid="{00000000-0005-0000-0000-000069000000}"/>
    <cellStyle name="Moneda 4 6" xfId="107" xr:uid="{00000000-0005-0000-0000-00006A000000}"/>
    <cellStyle name="Moneda 5" xfId="108" xr:uid="{00000000-0005-0000-0000-00006B000000}"/>
    <cellStyle name="Moneda 5 2" xfId="109" xr:uid="{00000000-0005-0000-0000-00006C000000}"/>
    <cellStyle name="Moneda 5 2 2" xfId="110" xr:uid="{00000000-0005-0000-0000-00006D000000}"/>
    <cellStyle name="Moneda 5 2 3" xfId="111" xr:uid="{00000000-0005-0000-0000-00006E000000}"/>
    <cellStyle name="Moneda 5 3" xfId="112" xr:uid="{00000000-0005-0000-0000-00006F000000}"/>
    <cellStyle name="Moneda 5 3 2" xfId="113" xr:uid="{00000000-0005-0000-0000-000070000000}"/>
    <cellStyle name="Moneda 5 3 3" xfId="114" xr:uid="{00000000-0005-0000-0000-000071000000}"/>
    <cellStyle name="Moneda 5 4" xfId="115" xr:uid="{00000000-0005-0000-0000-000072000000}"/>
    <cellStyle name="Moneda 5 4 2" xfId="116" xr:uid="{00000000-0005-0000-0000-000073000000}"/>
    <cellStyle name="Moneda 5 4 3" xfId="117" xr:uid="{00000000-0005-0000-0000-000074000000}"/>
    <cellStyle name="Moneda 5 5" xfId="118" xr:uid="{00000000-0005-0000-0000-000075000000}"/>
    <cellStyle name="Moneda 5 6" xfId="119" xr:uid="{00000000-0005-0000-0000-000076000000}"/>
    <cellStyle name="Moneda 6" xfId="120" xr:uid="{00000000-0005-0000-0000-000077000000}"/>
    <cellStyle name="Moneda 6 2" xfId="121" xr:uid="{00000000-0005-0000-0000-000078000000}"/>
    <cellStyle name="Moneda 6 2 2" xfId="122" xr:uid="{00000000-0005-0000-0000-000079000000}"/>
    <cellStyle name="Moneda 6 2 3" xfId="123" xr:uid="{00000000-0005-0000-0000-00007A000000}"/>
    <cellStyle name="Moneda 6 3" xfId="124" xr:uid="{00000000-0005-0000-0000-00007B000000}"/>
    <cellStyle name="Moneda 6 3 2" xfId="125" xr:uid="{00000000-0005-0000-0000-00007C000000}"/>
    <cellStyle name="Moneda 6 3 3" xfId="126" xr:uid="{00000000-0005-0000-0000-00007D000000}"/>
    <cellStyle name="Moneda 6 4" xfId="127" xr:uid="{00000000-0005-0000-0000-00007E000000}"/>
    <cellStyle name="Moneda 6 4 2" xfId="128" xr:uid="{00000000-0005-0000-0000-00007F000000}"/>
    <cellStyle name="Moneda 6 4 3" xfId="129" xr:uid="{00000000-0005-0000-0000-000080000000}"/>
    <cellStyle name="Moneda 6 5" xfId="130" xr:uid="{00000000-0005-0000-0000-000081000000}"/>
    <cellStyle name="Moneda 6 6" xfId="131" xr:uid="{00000000-0005-0000-0000-000082000000}"/>
    <cellStyle name="Moneda 7" xfId="132" xr:uid="{00000000-0005-0000-0000-000083000000}"/>
    <cellStyle name="Moneda 7 2" xfId="133" xr:uid="{00000000-0005-0000-0000-000084000000}"/>
    <cellStyle name="Moneda 7 3" xfId="134" xr:uid="{00000000-0005-0000-0000-000085000000}"/>
    <cellStyle name="Moneda 8" xfId="135" xr:uid="{00000000-0005-0000-0000-000086000000}"/>
    <cellStyle name="Moneda 8 2" xfId="136" xr:uid="{00000000-0005-0000-0000-000087000000}"/>
    <cellStyle name="Moneda 8 3" xfId="137" xr:uid="{00000000-0005-0000-0000-000088000000}"/>
    <cellStyle name="Moneda 9" xfId="138" xr:uid="{00000000-0005-0000-0000-000089000000}"/>
    <cellStyle name="Moneda 9 2" xfId="139" xr:uid="{00000000-0005-0000-0000-00008A000000}"/>
    <cellStyle name="Moneda 9 3" xfId="140" xr:uid="{00000000-0005-0000-0000-00008B000000}"/>
    <cellStyle name="Neutral 2" xfId="141" xr:uid="{00000000-0005-0000-0000-00008C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6848928</xdr:colOff>
      <xdr:row>2</xdr:row>
      <xdr:rowOff>9976</xdr:rowOff>
    </xdr:from>
    <xdr:to>
      <xdr:col>2</xdr:col>
      <xdr:colOff>759278</xdr:colOff>
      <xdr:row>7</xdr:row>
      <xdr:rowOff>159654</xdr:rowOff>
    </xdr:to>
    <xdr:pic>
      <xdr:nvPicPr>
        <xdr:cNvPr id="2129" name="Imagen 2">
          <a:extLst>
            <a:ext uri="{FF2B5EF4-FFF2-40B4-BE49-F238E27FC236}">
              <a16:creationId xmlns:a16="http://schemas.microsoft.com/office/drawing/2014/main" id="{1369A24B-464C-4D39-B266-FF9176A1F5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499" y="372833"/>
          <a:ext cx="1394279" cy="1201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1365250</xdr:colOff>
      <xdr:row>0</xdr:row>
      <xdr:rowOff>114300</xdr:rowOff>
    </xdr:from>
    <xdr:to>
      <xdr:col>5</xdr:col>
      <xdr:colOff>1308100</xdr:colOff>
      <xdr:row>6</xdr:row>
      <xdr:rowOff>76200</xdr:rowOff>
    </xdr:to>
    <xdr:pic>
      <xdr:nvPicPr>
        <xdr:cNvPr id="3158" name="Imagen 5">
          <a:extLst>
            <a:ext uri="{FF2B5EF4-FFF2-40B4-BE49-F238E27FC236}">
              <a16:creationId xmlns:a16="http://schemas.microsoft.com/office/drawing/2014/main" id="{CC14BDC8-F3A4-4206-AA97-FF491ED652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3100" y="114300"/>
          <a:ext cx="13906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56"/>
  <sheetViews>
    <sheetView view="pageBreakPreview" topLeftCell="A10" zoomScale="70" zoomScaleNormal="80" zoomScaleSheetLayoutView="70" workbookViewId="0">
      <selection activeCell="B25" sqref="B25"/>
    </sheetView>
  </sheetViews>
  <sheetFormatPr baseColWidth="10" defaultColWidth="11.54296875" defaultRowHeight="14" x14ac:dyDescent="0.3"/>
  <cols>
    <col min="1" max="1" width="19.26953125" style="37" customWidth="1"/>
    <col min="2" max="2" width="107.1796875" style="37" customWidth="1"/>
    <col min="3" max="16384" width="11.54296875" style="37"/>
  </cols>
  <sheetData>
    <row r="1" spans="1:3" x14ac:dyDescent="0.3">
      <c r="A1" s="1"/>
      <c r="B1" s="1"/>
    </row>
    <row r="2" spans="1:3" x14ac:dyDescent="0.3">
      <c r="A2" s="1"/>
      <c r="B2" s="38"/>
    </row>
    <row r="3" spans="1:3" x14ac:dyDescent="0.3">
      <c r="A3" s="1"/>
      <c r="B3" s="38"/>
    </row>
    <row r="4" spans="1:3" ht="26" x14ac:dyDescent="0.3">
      <c r="A4" s="1"/>
      <c r="B4" s="39" t="s">
        <v>0</v>
      </c>
    </row>
    <row r="5" spans="1:3" x14ac:dyDescent="0.3">
      <c r="A5" s="1"/>
      <c r="B5" s="38"/>
    </row>
    <row r="6" spans="1:3" x14ac:dyDescent="0.3">
      <c r="A6" s="1"/>
      <c r="B6" s="38"/>
    </row>
    <row r="7" spans="1:3" x14ac:dyDescent="0.3">
      <c r="A7" s="1"/>
      <c r="B7" s="38"/>
    </row>
    <row r="8" spans="1:3" x14ac:dyDescent="0.3">
      <c r="B8" s="40"/>
    </row>
    <row r="9" spans="1:3" ht="15" customHeight="1" x14ac:dyDescent="0.3">
      <c r="A9" s="247" t="s">
        <v>2</v>
      </c>
      <c r="B9" s="247"/>
      <c r="C9" s="247"/>
    </row>
    <row r="10" spans="1:3" ht="36.65" customHeight="1" x14ac:dyDescent="0.3">
      <c r="A10" s="248" t="s">
        <v>3</v>
      </c>
      <c r="B10" s="248"/>
      <c r="C10" s="248"/>
    </row>
    <row r="11" spans="1:3" ht="15" customHeight="1" x14ac:dyDescent="0.3">
      <c r="A11" s="247" t="s">
        <v>4</v>
      </c>
      <c r="B11" s="250" t="s">
        <v>5</v>
      </c>
      <c r="C11" s="250"/>
    </row>
    <row r="12" spans="1:3" ht="15" customHeight="1" x14ac:dyDescent="0.3">
      <c r="A12" s="247"/>
      <c r="B12" s="250"/>
      <c r="C12" s="250"/>
    </row>
    <row r="13" spans="1:3" ht="14.15" customHeight="1" x14ac:dyDescent="0.3">
      <c r="A13" s="249" t="s">
        <v>298</v>
      </c>
      <c r="B13" s="249"/>
      <c r="C13" s="249"/>
    </row>
    <row r="14" spans="1:3" ht="14.5" customHeight="1" x14ac:dyDescent="0.3">
      <c r="A14" s="249"/>
      <c r="B14" s="249"/>
      <c r="C14" s="249"/>
    </row>
    <row r="15" spans="1:3" ht="16" thickBot="1" x14ac:dyDescent="0.35">
      <c r="A15" s="228" t="s">
        <v>6</v>
      </c>
      <c r="B15" s="229" t="s">
        <v>7</v>
      </c>
      <c r="C15" s="230" t="s">
        <v>8</v>
      </c>
    </row>
    <row r="16" spans="1:3" ht="15.5" x14ac:dyDescent="0.3">
      <c r="A16" s="212"/>
      <c r="B16" s="213"/>
      <c r="C16" s="231"/>
    </row>
    <row r="17" spans="1:3" x14ac:dyDescent="0.3">
      <c r="A17" s="74" t="s">
        <v>9</v>
      </c>
      <c r="B17" s="75" t="s">
        <v>10</v>
      </c>
      <c r="C17" s="231"/>
    </row>
    <row r="18" spans="1:3" x14ac:dyDescent="0.3">
      <c r="A18" s="74" t="s">
        <v>11</v>
      </c>
      <c r="B18" s="75" t="s">
        <v>12</v>
      </c>
      <c r="C18" s="231"/>
    </row>
    <row r="19" spans="1:3" x14ac:dyDescent="0.3">
      <c r="A19" s="74" t="str">
        <f>+'ANEXO 2'!A25</f>
        <v>TA</v>
      </c>
      <c r="B19" s="75" t="str">
        <f>+'ANEXO 2'!B25</f>
        <v>TABLAROCA</v>
      </c>
      <c r="C19" s="231"/>
    </row>
    <row r="20" spans="1:3" x14ac:dyDescent="0.3">
      <c r="A20" s="74" t="str">
        <f>+'ANEXO 2'!A32</f>
        <v>AC</v>
      </c>
      <c r="B20" s="75" t="str">
        <f>+'ANEXO 2'!B32</f>
        <v>ACABADOS</v>
      </c>
      <c r="C20" s="231"/>
    </row>
    <row r="21" spans="1:3" x14ac:dyDescent="0.3">
      <c r="A21" s="74" t="str">
        <f>+'ANEXO 2'!A43</f>
        <v>CAN</v>
      </c>
      <c r="B21" s="75" t="str">
        <f>+'ANEXO 2'!B43</f>
        <v>CANCELERÍA</v>
      </c>
      <c r="C21" s="231"/>
    </row>
    <row r="22" spans="1:3" x14ac:dyDescent="0.3">
      <c r="A22" s="74" t="str">
        <f>+'ANEXO 2'!A51</f>
        <v>HE</v>
      </c>
      <c r="B22" s="75" t="str">
        <f>+'ANEXO 2'!B51</f>
        <v>HERRERÍA</v>
      </c>
      <c r="C22" s="231"/>
    </row>
    <row r="23" spans="1:3" x14ac:dyDescent="0.3">
      <c r="A23" s="74" t="str">
        <f>+'ANEXO 2'!A57</f>
        <v>CAR</v>
      </c>
      <c r="B23" s="75" t="str">
        <f>+'ANEXO 2'!B57</f>
        <v>CARPINTERÍA</v>
      </c>
      <c r="C23" s="231"/>
    </row>
    <row r="24" spans="1:3" x14ac:dyDescent="0.3">
      <c r="A24" s="74" t="s">
        <v>13</v>
      </c>
      <c r="B24" s="75" t="s">
        <v>14</v>
      </c>
      <c r="C24" s="231"/>
    </row>
    <row r="25" spans="1:3" x14ac:dyDescent="0.3">
      <c r="A25" s="74" t="str">
        <f>+'ANEXO 2'!A79</f>
        <v>LIM</v>
      </c>
      <c r="B25" s="75" t="str">
        <f>+'ANEXO 2'!B79</f>
        <v>LIMPIEZA</v>
      </c>
      <c r="C25" s="231"/>
    </row>
    <row r="26" spans="1:3" x14ac:dyDescent="0.3">
      <c r="A26" s="74" t="str">
        <f>+'ANEXO 2'!A83</f>
        <v>IE</v>
      </c>
      <c r="B26" s="75" t="str">
        <f>+'ANEXO 2'!B83</f>
        <v>INSTALACIONES ELÉCTRICAS</v>
      </c>
      <c r="C26" s="231"/>
    </row>
    <row r="27" spans="1:3" x14ac:dyDescent="0.3">
      <c r="A27" s="74" t="s">
        <v>15</v>
      </c>
      <c r="B27" s="75" t="s">
        <v>16</v>
      </c>
      <c r="C27" s="231"/>
    </row>
    <row r="28" spans="1:3" x14ac:dyDescent="0.3">
      <c r="A28" s="74" t="s">
        <v>17</v>
      </c>
      <c r="B28" s="75" t="s">
        <v>18</v>
      </c>
      <c r="C28" s="231"/>
    </row>
    <row r="29" spans="1:3" x14ac:dyDescent="0.3">
      <c r="A29" s="74" t="s">
        <v>19</v>
      </c>
      <c r="B29" s="75" t="s">
        <v>20</v>
      </c>
      <c r="C29" s="231"/>
    </row>
    <row r="30" spans="1:3" x14ac:dyDescent="0.3">
      <c r="A30" s="74" t="s">
        <v>21</v>
      </c>
      <c r="B30" s="75" t="s">
        <v>22</v>
      </c>
      <c r="C30" s="231"/>
    </row>
    <row r="31" spans="1:3" x14ac:dyDescent="0.3">
      <c r="A31" s="74" t="s">
        <v>23</v>
      </c>
      <c r="B31" s="75" t="s">
        <v>24</v>
      </c>
      <c r="C31" s="231"/>
    </row>
    <row r="32" spans="1:3" x14ac:dyDescent="0.3">
      <c r="A32" s="74" t="s">
        <v>25</v>
      </c>
      <c r="B32" s="75" t="s">
        <v>26</v>
      </c>
      <c r="C32" s="231"/>
    </row>
    <row r="33" spans="1:3" x14ac:dyDescent="0.3">
      <c r="A33" s="74" t="str">
        <f>+'ANEXO 2'!A282</f>
        <v>IESP</v>
      </c>
      <c r="B33" s="75" t="str">
        <f>+'ANEXO 2'!B282</f>
        <v>INSTALACIONES ESPECIALES</v>
      </c>
      <c r="C33" s="231"/>
    </row>
    <row r="34" spans="1:3" x14ac:dyDescent="0.3">
      <c r="A34" s="74" t="s">
        <v>27</v>
      </c>
      <c r="B34" s="75" t="s">
        <v>27</v>
      </c>
      <c r="C34" s="231"/>
    </row>
    <row r="35" spans="1:3" x14ac:dyDescent="0.3">
      <c r="A35" s="74" t="s">
        <v>28</v>
      </c>
      <c r="B35" s="75" t="s">
        <v>29</v>
      </c>
      <c r="C35" s="231"/>
    </row>
    <row r="36" spans="1:3" x14ac:dyDescent="0.3">
      <c r="A36" s="74" t="s">
        <v>30</v>
      </c>
      <c r="B36" s="75" t="s">
        <v>31</v>
      </c>
      <c r="C36" s="231"/>
    </row>
    <row r="37" spans="1:3" x14ac:dyDescent="0.3">
      <c r="A37" s="74" t="str">
        <f>+'ANEXO 2'!A343</f>
        <v>IHS</v>
      </c>
      <c r="B37" s="75" t="str">
        <f>+'ANEXO 2'!B343</f>
        <v>INSTALACIONES HIDROSANITARIAS</v>
      </c>
      <c r="C37" s="231"/>
    </row>
    <row r="38" spans="1:3" x14ac:dyDescent="0.3">
      <c r="A38" s="74" t="s">
        <v>32</v>
      </c>
      <c r="B38" s="75" t="s">
        <v>32</v>
      </c>
      <c r="C38" s="231"/>
    </row>
    <row r="39" spans="1:3" s="36" customFormat="1" x14ac:dyDescent="0.3">
      <c r="A39" s="37"/>
      <c r="B39" s="37"/>
    </row>
    <row r="40" spans="1:3" s="36" customFormat="1" x14ac:dyDescent="0.3">
      <c r="A40" s="2"/>
      <c r="B40" s="227"/>
    </row>
    <row r="41" spans="1:3" s="36" customFormat="1" x14ac:dyDescent="0.3"/>
    <row r="42" spans="1:3" s="36" customFormat="1" x14ac:dyDescent="0.3">
      <c r="A42" s="37"/>
    </row>
    <row r="43" spans="1:3" x14ac:dyDescent="0.3">
      <c r="A43" s="191"/>
      <c r="B43" s="191"/>
    </row>
    <row r="44" spans="1:3" x14ac:dyDescent="0.3">
      <c r="A44" s="191"/>
      <c r="B44" s="222"/>
    </row>
    <row r="45" spans="1:3" x14ac:dyDescent="0.3">
      <c r="A45" s="191"/>
      <c r="B45" s="222"/>
    </row>
    <row r="46" spans="1:3" x14ac:dyDescent="0.3">
      <c r="A46" s="191"/>
      <c r="B46" s="222"/>
    </row>
    <row r="47" spans="1:3" x14ac:dyDescent="0.3">
      <c r="B47" s="223"/>
    </row>
    <row r="48" spans="1:3" x14ac:dyDescent="0.3">
      <c r="B48" s="223"/>
    </row>
    <row r="49" spans="2:2" x14ac:dyDescent="0.3">
      <c r="B49" s="223"/>
    </row>
    <row r="50" spans="2:2" x14ac:dyDescent="0.3">
      <c r="B50" s="224"/>
    </row>
    <row r="51" spans="2:2" x14ac:dyDescent="0.3">
      <c r="B51" s="224"/>
    </row>
    <row r="52" spans="2:2" x14ac:dyDescent="0.3">
      <c r="B52" s="223"/>
    </row>
    <row r="53" spans="2:2" x14ac:dyDescent="0.3">
      <c r="B53" s="224"/>
    </row>
    <row r="54" spans="2:2" x14ac:dyDescent="0.3">
      <c r="B54" s="224"/>
    </row>
    <row r="55" spans="2:2" x14ac:dyDescent="0.3">
      <c r="B55" s="224"/>
    </row>
    <row r="56" spans="2:2" x14ac:dyDescent="0.3">
      <c r="B56" s="224"/>
    </row>
  </sheetData>
  <mergeCells count="5">
    <mergeCell ref="A9:C9"/>
    <mergeCell ref="A10:C10"/>
    <mergeCell ref="A13:C14"/>
    <mergeCell ref="A11:A12"/>
    <mergeCell ref="B11:C12"/>
  </mergeCells>
  <pageMargins left="0.70866141732283472" right="0.70866141732283472" top="0.74803149606299213" bottom="0.74803149606299213" header="0.31496062992125984" footer="0.31496062992125984"/>
  <pageSetup scale="8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G391"/>
  <sheetViews>
    <sheetView tabSelected="1" view="pageBreakPreview" zoomScale="50" zoomScaleNormal="70" zoomScaleSheetLayoutView="50" zoomScalePageLayoutView="40" workbookViewId="0">
      <selection activeCell="E18" sqref="E18"/>
    </sheetView>
  </sheetViews>
  <sheetFormatPr baseColWidth="10" defaultColWidth="11.54296875" defaultRowHeight="14" x14ac:dyDescent="0.3"/>
  <cols>
    <col min="1" max="1" width="19.26953125" style="37" customWidth="1"/>
    <col min="2" max="2" width="107.1796875" style="37" customWidth="1"/>
    <col min="3" max="3" width="11.7265625" style="37" customWidth="1"/>
    <col min="4" max="4" width="15.54296875" style="46" customWidth="1"/>
    <col min="5" max="5" width="20.7265625" style="73" customWidth="1"/>
    <col min="6" max="6" width="20.7265625" style="37" customWidth="1"/>
    <col min="7" max="7" width="6.7265625" style="37" customWidth="1"/>
    <col min="8" max="8" width="20.26953125" style="198" customWidth="1"/>
    <col min="9" max="9" width="20.26953125" style="76" customWidth="1"/>
    <col min="10" max="10" width="23.26953125" style="107" customWidth="1"/>
    <col min="11" max="11" width="35.453125" style="37" customWidth="1"/>
    <col min="12" max="16384" width="11.54296875" style="37"/>
  </cols>
  <sheetData>
    <row r="1" spans="1:32" s="101" customFormat="1" x14ac:dyDescent="0.3">
      <c r="A1" s="94"/>
      <c r="B1" s="94"/>
      <c r="C1" s="94"/>
      <c r="D1" s="95"/>
      <c r="E1" s="96"/>
      <c r="F1" s="94"/>
      <c r="G1" s="37"/>
      <c r="H1" s="198"/>
      <c r="I1" s="76"/>
      <c r="J1" s="107"/>
      <c r="K1" s="37"/>
      <c r="L1" s="37"/>
      <c r="M1" s="37"/>
      <c r="N1" s="37"/>
      <c r="O1" s="37"/>
      <c r="P1" s="37"/>
      <c r="Q1" s="37"/>
      <c r="R1" s="37"/>
      <c r="S1" s="37"/>
      <c r="T1" s="37"/>
      <c r="U1" s="37"/>
      <c r="V1" s="37"/>
      <c r="W1" s="37"/>
      <c r="X1" s="37"/>
      <c r="Y1" s="37"/>
      <c r="Z1" s="37"/>
      <c r="AA1" s="37"/>
      <c r="AB1" s="37"/>
      <c r="AC1" s="37"/>
      <c r="AD1" s="37"/>
      <c r="AE1" s="37"/>
      <c r="AF1" s="37"/>
    </row>
    <row r="2" spans="1:32" s="101" customFormat="1" x14ac:dyDescent="0.3">
      <c r="A2" s="94"/>
      <c r="B2" s="97"/>
      <c r="C2" s="97"/>
      <c r="D2" s="98"/>
      <c r="E2" s="99"/>
      <c r="F2" s="94"/>
      <c r="G2" s="37"/>
      <c r="H2" s="198"/>
      <c r="I2" s="76"/>
      <c r="J2" s="107"/>
      <c r="K2" s="37"/>
      <c r="L2" s="37"/>
      <c r="M2" s="37"/>
      <c r="N2" s="37"/>
      <c r="O2" s="37"/>
      <c r="P2" s="37"/>
      <c r="Q2" s="37"/>
      <c r="R2" s="37"/>
      <c r="S2" s="37"/>
      <c r="T2" s="37"/>
      <c r="U2" s="37"/>
      <c r="V2" s="37"/>
      <c r="W2" s="37"/>
      <c r="X2" s="37"/>
      <c r="Y2" s="37"/>
      <c r="Z2" s="37"/>
      <c r="AA2" s="37"/>
      <c r="AB2" s="37"/>
      <c r="AC2" s="37"/>
      <c r="AD2" s="37"/>
      <c r="AE2" s="37"/>
      <c r="AF2" s="37"/>
    </row>
    <row r="3" spans="1:32" s="101" customFormat="1" x14ac:dyDescent="0.3">
      <c r="A3" s="94"/>
      <c r="B3" s="97"/>
      <c r="C3" s="97"/>
      <c r="D3" s="98"/>
      <c r="E3" s="99"/>
      <c r="F3" s="94"/>
      <c r="G3" s="37"/>
      <c r="H3" s="198"/>
      <c r="I3" s="76"/>
      <c r="J3" s="107"/>
      <c r="K3" s="37"/>
      <c r="L3" s="37"/>
      <c r="M3" s="37"/>
      <c r="N3" s="37"/>
      <c r="O3" s="37"/>
      <c r="P3" s="37"/>
      <c r="Q3" s="37"/>
      <c r="R3" s="37"/>
      <c r="S3" s="37"/>
      <c r="T3" s="37"/>
      <c r="U3" s="37"/>
      <c r="V3" s="37"/>
      <c r="W3" s="37"/>
      <c r="X3" s="37"/>
      <c r="Y3" s="37"/>
      <c r="Z3" s="37"/>
      <c r="AA3" s="37"/>
      <c r="AB3" s="37"/>
      <c r="AC3" s="37"/>
      <c r="AD3" s="37"/>
      <c r="AE3" s="37"/>
      <c r="AF3" s="37"/>
    </row>
    <row r="4" spans="1:32" s="101" customFormat="1" ht="26" x14ac:dyDescent="0.3">
      <c r="A4" s="94"/>
      <c r="B4" s="100" t="s">
        <v>0</v>
      </c>
      <c r="C4" s="97"/>
      <c r="D4" s="98"/>
      <c r="E4" s="99"/>
      <c r="F4" s="94"/>
      <c r="G4" s="37"/>
      <c r="H4" s="198"/>
      <c r="I4" s="76"/>
      <c r="J4" s="107"/>
      <c r="K4" s="37"/>
      <c r="L4" s="37"/>
      <c r="M4" s="37"/>
      <c r="N4" s="37"/>
      <c r="O4" s="37"/>
      <c r="P4" s="37"/>
      <c r="Q4" s="37"/>
      <c r="R4" s="37"/>
      <c r="S4" s="37"/>
      <c r="T4" s="37"/>
      <c r="U4" s="37"/>
      <c r="V4" s="37"/>
      <c r="W4" s="37"/>
      <c r="X4" s="37"/>
      <c r="Y4" s="37"/>
      <c r="Z4" s="37"/>
      <c r="AA4" s="37"/>
      <c r="AB4" s="37"/>
      <c r="AC4" s="37"/>
      <c r="AD4" s="37"/>
      <c r="AE4" s="37"/>
      <c r="AF4" s="37"/>
    </row>
    <row r="5" spans="1:32" s="101" customFormat="1" x14ac:dyDescent="0.3">
      <c r="A5" s="94"/>
      <c r="B5" s="97"/>
      <c r="C5" s="97"/>
      <c r="D5" s="98"/>
      <c r="E5" s="99"/>
      <c r="F5" s="94"/>
      <c r="G5" s="37"/>
      <c r="H5" s="198"/>
      <c r="I5" s="76"/>
      <c r="J5" s="107"/>
      <c r="K5" s="37"/>
      <c r="L5" s="37"/>
      <c r="M5" s="37"/>
      <c r="N5" s="37"/>
      <c r="O5" s="37"/>
      <c r="P5" s="37"/>
      <c r="Q5" s="37"/>
      <c r="R5" s="37"/>
      <c r="S5" s="37"/>
      <c r="T5" s="37"/>
      <c r="U5" s="37"/>
      <c r="V5" s="37"/>
      <c r="W5" s="37"/>
      <c r="X5" s="37"/>
      <c r="Y5" s="37"/>
      <c r="Z5" s="37"/>
      <c r="AA5" s="37"/>
      <c r="AB5" s="37"/>
      <c r="AC5" s="37"/>
      <c r="AD5" s="37"/>
      <c r="AE5" s="37"/>
      <c r="AF5" s="37"/>
    </row>
    <row r="6" spans="1:32" s="101" customFormat="1" x14ac:dyDescent="0.3">
      <c r="A6" s="94"/>
      <c r="B6" s="97"/>
      <c r="C6" s="97"/>
      <c r="D6" s="98"/>
      <c r="E6" s="99"/>
      <c r="F6" s="94"/>
      <c r="G6" s="37"/>
      <c r="H6" s="198"/>
      <c r="I6" s="76"/>
      <c r="J6" s="107"/>
      <c r="K6" s="37"/>
      <c r="L6" s="37"/>
      <c r="M6" s="37"/>
      <c r="N6" s="37"/>
      <c r="O6" s="37"/>
      <c r="P6" s="37"/>
      <c r="Q6" s="37"/>
      <c r="R6" s="37"/>
      <c r="S6" s="37"/>
      <c r="T6" s="37"/>
      <c r="U6" s="37"/>
      <c r="V6" s="37"/>
      <c r="W6" s="37"/>
      <c r="X6" s="37"/>
      <c r="Y6" s="37"/>
      <c r="Z6" s="37"/>
      <c r="AA6" s="37"/>
      <c r="AB6" s="37"/>
      <c r="AC6" s="37"/>
      <c r="AD6" s="37"/>
      <c r="AE6" s="37"/>
      <c r="AF6" s="37"/>
    </row>
    <row r="7" spans="1:32" s="101" customFormat="1" x14ac:dyDescent="0.3">
      <c r="A7" s="94"/>
      <c r="B7" s="97"/>
      <c r="C7" s="97"/>
      <c r="D7" s="98"/>
      <c r="E7" s="96"/>
      <c r="F7" s="94" t="s">
        <v>1</v>
      </c>
      <c r="G7" s="37"/>
      <c r="H7" s="198"/>
      <c r="I7" s="76"/>
      <c r="J7" s="107"/>
      <c r="K7" s="37"/>
      <c r="L7" s="37"/>
      <c r="M7" s="37"/>
      <c r="N7" s="37"/>
      <c r="O7" s="37"/>
      <c r="P7" s="37"/>
      <c r="Q7" s="37"/>
      <c r="R7" s="37"/>
      <c r="S7" s="37"/>
      <c r="T7" s="37"/>
      <c r="U7" s="37"/>
      <c r="V7" s="37"/>
      <c r="W7" s="37"/>
      <c r="X7" s="37"/>
      <c r="Y7" s="37"/>
      <c r="Z7" s="37"/>
      <c r="AA7" s="37"/>
      <c r="AB7" s="37"/>
      <c r="AC7" s="37"/>
      <c r="AD7" s="37"/>
      <c r="AE7" s="37"/>
      <c r="AF7" s="37"/>
    </row>
    <row r="8" spans="1:32" s="101" customFormat="1" ht="14.5" thickBot="1" x14ac:dyDescent="0.35">
      <c r="B8" s="102"/>
      <c r="C8" s="103"/>
      <c r="D8" s="104"/>
      <c r="E8" s="96"/>
      <c r="F8" s="105"/>
      <c r="G8" s="37"/>
      <c r="H8" s="198"/>
      <c r="I8" s="76"/>
      <c r="J8" s="107"/>
      <c r="K8" s="37"/>
      <c r="L8" s="37"/>
      <c r="M8" s="37"/>
      <c r="N8" s="37"/>
      <c r="O8" s="37"/>
      <c r="P8" s="37"/>
      <c r="Q8" s="37"/>
      <c r="R8" s="37"/>
      <c r="S8" s="37"/>
      <c r="T8" s="37"/>
      <c r="U8" s="37"/>
      <c r="V8" s="37"/>
      <c r="W8" s="37"/>
      <c r="X8" s="37"/>
      <c r="Y8" s="37"/>
      <c r="Z8" s="37"/>
      <c r="AA8" s="37"/>
      <c r="AB8" s="37"/>
      <c r="AC8" s="37"/>
      <c r="AD8" s="37"/>
      <c r="AE8" s="37"/>
      <c r="AF8" s="37"/>
    </row>
    <row r="9" spans="1:32" ht="14.5" thickBot="1" x14ac:dyDescent="0.35">
      <c r="A9" s="237" t="s">
        <v>2</v>
      </c>
      <c r="B9" s="238"/>
      <c r="C9" s="238"/>
      <c r="D9" s="238"/>
      <c r="E9" s="239"/>
      <c r="F9" s="240"/>
    </row>
    <row r="10" spans="1:32" s="107" customFormat="1" ht="36" customHeight="1" thickBot="1" x14ac:dyDescent="0.4">
      <c r="A10" s="241" t="s">
        <v>3</v>
      </c>
      <c r="B10" s="242"/>
      <c r="C10" s="242"/>
      <c r="D10" s="242"/>
      <c r="E10" s="242"/>
      <c r="F10" s="243"/>
      <c r="H10" s="198"/>
      <c r="I10" s="211"/>
    </row>
    <row r="11" spans="1:32" ht="15" customHeight="1" thickBot="1" x14ac:dyDescent="0.35">
      <c r="A11" s="41" t="s">
        <v>4</v>
      </c>
      <c r="B11" s="244" t="s">
        <v>5</v>
      </c>
      <c r="C11" s="245"/>
      <c r="D11" s="245"/>
      <c r="E11" s="245"/>
      <c r="F11" s="246"/>
    </row>
    <row r="12" spans="1:32" ht="15" customHeight="1" thickBot="1" x14ac:dyDescent="0.35">
      <c r="A12" s="42"/>
      <c r="B12" s="234"/>
      <c r="C12" s="235"/>
      <c r="D12" s="235"/>
      <c r="E12" s="235"/>
      <c r="F12" s="236"/>
    </row>
    <row r="13" spans="1:32" x14ac:dyDescent="0.3">
      <c r="A13" s="254" t="s">
        <v>298</v>
      </c>
      <c r="B13" s="255"/>
      <c r="C13" s="255"/>
      <c r="D13" s="255"/>
      <c r="E13" s="255"/>
      <c r="F13" s="256"/>
    </row>
    <row r="14" spans="1:32" ht="7" customHeight="1" thickBot="1" x14ac:dyDescent="0.35">
      <c r="A14" s="257"/>
      <c r="B14" s="258"/>
      <c r="C14" s="258"/>
      <c r="D14" s="258"/>
      <c r="E14" s="258"/>
      <c r="F14" s="259"/>
    </row>
    <row r="15" spans="1:32" ht="22.5" customHeight="1" thickBot="1" x14ac:dyDescent="0.35">
      <c r="A15" s="150" t="s">
        <v>33</v>
      </c>
      <c r="B15" s="151" t="s">
        <v>7</v>
      </c>
      <c r="C15" s="152" t="s">
        <v>34</v>
      </c>
      <c r="D15" s="153" t="s">
        <v>35</v>
      </c>
      <c r="E15" s="154" t="s">
        <v>36</v>
      </c>
      <c r="F15" s="155" t="s">
        <v>8</v>
      </c>
      <c r="I15" s="174"/>
      <c r="J15" s="175"/>
    </row>
    <row r="16" spans="1:32" ht="15.5" x14ac:dyDescent="0.3">
      <c r="A16" s="267" t="s">
        <v>9</v>
      </c>
      <c r="B16" s="260" t="s">
        <v>37</v>
      </c>
      <c r="C16" s="142"/>
      <c r="D16" s="143"/>
      <c r="E16" s="144"/>
      <c r="F16" s="145"/>
      <c r="I16" s="176"/>
    </row>
    <row r="17" spans="1:10" ht="15.5" x14ac:dyDescent="0.3">
      <c r="A17" s="268"/>
      <c r="B17" s="261"/>
      <c r="C17" s="146"/>
      <c r="D17" s="147"/>
      <c r="E17" s="148"/>
      <c r="F17" s="149"/>
      <c r="I17" s="176"/>
    </row>
    <row r="18" spans="1:10" ht="367" customHeight="1" x14ac:dyDescent="0.3">
      <c r="A18" s="6" t="s">
        <v>38</v>
      </c>
      <c r="B18" s="5" t="s">
        <v>39</v>
      </c>
      <c r="C18" s="4" t="s">
        <v>40</v>
      </c>
      <c r="D18" s="193">
        <v>250</v>
      </c>
      <c r="E18" s="62"/>
      <c r="F18" s="43"/>
      <c r="H18" s="197"/>
      <c r="I18" s="176"/>
    </row>
    <row r="19" spans="1:10" ht="16" customHeight="1" thickBot="1" x14ac:dyDescent="0.35">
      <c r="A19" s="78"/>
      <c r="B19" s="35"/>
      <c r="C19" s="35"/>
      <c r="D19" s="35"/>
      <c r="E19" s="66" t="s">
        <v>41</v>
      </c>
      <c r="F19" s="185"/>
      <c r="I19" s="176"/>
    </row>
    <row r="20" spans="1:10" ht="15.5" x14ac:dyDescent="0.3">
      <c r="A20" s="267" t="s">
        <v>11</v>
      </c>
      <c r="B20" s="260" t="s">
        <v>12</v>
      </c>
      <c r="C20" s="142"/>
      <c r="D20" s="143"/>
      <c r="E20" s="144"/>
      <c r="F20" s="145"/>
      <c r="I20" s="176"/>
    </row>
    <row r="21" spans="1:10" ht="15.5" x14ac:dyDescent="0.3">
      <c r="A21" s="268"/>
      <c r="B21" s="261"/>
      <c r="C21" s="146"/>
      <c r="D21" s="147"/>
      <c r="E21" s="148"/>
      <c r="F21" s="149"/>
      <c r="I21" s="176"/>
    </row>
    <row r="22" spans="1:10" ht="63" customHeight="1" x14ac:dyDescent="0.3">
      <c r="A22" s="6" t="s">
        <v>42</v>
      </c>
      <c r="B22" s="5" t="s">
        <v>43</v>
      </c>
      <c r="C22" s="4" t="s">
        <v>40</v>
      </c>
      <c r="D22" s="193">
        <v>250</v>
      </c>
      <c r="E22" s="62"/>
      <c r="F22" s="43"/>
      <c r="I22" s="176"/>
    </row>
    <row r="23" spans="1:10" ht="49.5" customHeight="1" x14ac:dyDescent="0.3">
      <c r="A23" s="6" t="s">
        <v>44</v>
      </c>
      <c r="B23" s="134" t="s">
        <v>45</v>
      </c>
      <c r="C23" s="9" t="s">
        <v>40</v>
      </c>
      <c r="D23" s="194">
        <v>5</v>
      </c>
      <c r="E23" s="60"/>
      <c r="F23" s="43"/>
      <c r="H23" s="197"/>
      <c r="I23" s="176"/>
    </row>
    <row r="24" spans="1:10" ht="16" customHeight="1" thickBot="1" x14ac:dyDescent="0.35">
      <c r="A24" s="78"/>
      <c r="B24" s="35"/>
      <c r="C24" s="35"/>
      <c r="D24" s="35"/>
      <c r="E24" s="66" t="s">
        <v>46</v>
      </c>
      <c r="F24" s="185"/>
      <c r="I24" s="176"/>
    </row>
    <row r="25" spans="1:10" ht="15.5" x14ac:dyDescent="0.3">
      <c r="A25" s="265" t="s">
        <v>47</v>
      </c>
      <c r="B25" s="271" t="s">
        <v>48</v>
      </c>
      <c r="C25" s="156"/>
      <c r="D25" s="157"/>
      <c r="E25" s="158"/>
      <c r="F25" s="159"/>
      <c r="I25" s="176"/>
    </row>
    <row r="26" spans="1:10" ht="15.5" x14ac:dyDescent="0.3">
      <c r="A26" s="266"/>
      <c r="B26" s="272"/>
      <c r="C26" s="160"/>
      <c r="D26" s="161"/>
      <c r="E26" s="162"/>
      <c r="F26" s="163"/>
      <c r="I26" s="176"/>
    </row>
    <row r="27" spans="1:10" ht="15.5" x14ac:dyDescent="0.3">
      <c r="A27" s="164" t="s">
        <v>49</v>
      </c>
      <c r="B27" s="165" t="s">
        <v>50</v>
      </c>
      <c r="C27" s="166"/>
      <c r="D27" s="167"/>
      <c r="E27" s="168"/>
      <c r="F27" s="169"/>
      <c r="I27" s="176"/>
    </row>
    <row r="28" spans="1:10" ht="214" x14ac:dyDescent="0.3">
      <c r="A28" s="6" t="s">
        <v>51</v>
      </c>
      <c r="B28" s="5" t="s">
        <v>52</v>
      </c>
      <c r="C28" s="4" t="s">
        <v>40</v>
      </c>
      <c r="D28" s="194">
        <v>80</v>
      </c>
      <c r="E28" s="62"/>
      <c r="F28" s="43"/>
      <c r="I28" s="176"/>
      <c r="J28" s="177"/>
    </row>
    <row r="29" spans="1:10" ht="236.5" customHeight="1" x14ac:dyDescent="0.3">
      <c r="A29" s="9" t="s">
        <v>53</v>
      </c>
      <c r="B29" s="5" t="s">
        <v>54</v>
      </c>
      <c r="C29" s="4" t="s">
        <v>40</v>
      </c>
      <c r="D29" s="194">
        <v>32.1</v>
      </c>
      <c r="E29" s="62"/>
      <c r="F29" s="43"/>
      <c r="I29" s="176"/>
    </row>
    <row r="30" spans="1:10" ht="16" customHeight="1" x14ac:dyDescent="0.3">
      <c r="A30" s="78"/>
      <c r="B30" s="35"/>
      <c r="C30" s="35"/>
      <c r="D30" s="35"/>
      <c r="E30" s="66"/>
      <c r="F30" s="79"/>
      <c r="I30" s="176"/>
    </row>
    <row r="31" spans="1:10" ht="16" customHeight="1" thickBot="1" x14ac:dyDescent="0.35">
      <c r="A31" s="78"/>
      <c r="B31" s="35"/>
      <c r="C31" s="35"/>
      <c r="D31" s="35"/>
      <c r="E31" s="66" t="s">
        <v>55</v>
      </c>
      <c r="F31" s="185"/>
      <c r="I31" s="176"/>
    </row>
    <row r="32" spans="1:10" ht="15.5" x14ac:dyDescent="0.3">
      <c r="A32" s="252" t="s">
        <v>56</v>
      </c>
      <c r="B32" s="273" t="s">
        <v>57</v>
      </c>
      <c r="C32" s="112"/>
      <c r="D32" s="113"/>
      <c r="E32" s="114"/>
      <c r="F32" s="115"/>
      <c r="I32" s="176"/>
    </row>
    <row r="33" spans="1:10" ht="15.5" x14ac:dyDescent="0.3">
      <c r="A33" s="253"/>
      <c r="B33" s="274"/>
      <c r="C33" s="116"/>
      <c r="D33" s="117"/>
      <c r="E33" s="118"/>
      <c r="F33" s="119"/>
      <c r="I33" s="176"/>
    </row>
    <row r="34" spans="1:10" ht="15.5" x14ac:dyDescent="0.3">
      <c r="A34" s="80" t="s">
        <v>58</v>
      </c>
      <c r="B34" s="12" t="s">
        <v>50</v>
      </c>
      <c r="C34" s="13"/>
      <c r="D34" s="19"/>
      <c r="E34" s="61"/>
      <c r="F34" s="14"/>
      <c r="I34" s="176"/>
    </row>
    <row r="35" spans="1:10" ht="157" customHeight="1" x14ac:dyDescent="0.3">
      <c r="A35" s="6" t="s">
        <v>59</v>
      </c>
      <c r="B35" s="8" t="s">
        <v>60</v>
      </c>
      <c r="C35" s="4" t="s">
        <v>40</v>
      </c>
      <c r="D35" s="194">
        <v>400</v>
      </c>
      <c r="E35" s="60"/>
      <c r="F35" s="43"/>
      <c r="I35" s="176"/>
    </row>
    <row r="36" spans="1:10" ht="151" customHeight="1" x14ac:dyDescent="0.3">
      <c r="A36" s="6" t="s">
        <v>61</v>
      </c>
      <c r="B36" s="8" t="s">
        <v>62</v>
      </c>
      <c r="C36" s="4" t="s">
        <v>40</v>
      </c>
      <c r="D36" s="194">
        <v>5</v>
      </c>
      <c r="E36" s="60"/>
      <c r="F36" s="43"/>
      <c r="G36" s="107"/>
      <c r="I36" s="176"/>
    </row>
    <row r="37" spans="1:10" ht="58" customHeight="1" x14ac:dyDescent="0.3">
      <c r="A37" s="6" t="s">
        <v>63</v>
      </c>
      <c r="B37" s="5" t="s">
        <v>64</v>
      </c>
      <c r="C37" s="4" t="s">
        <v>40</v>
      </c>
      <c r="D37" s="194">
        <v>12</v>
      </c>
      <c r="E37" s="60"/>
      <c r="F37" s="43"/>
      <c r="G37" s="107"/>
      <c r="I37" s="176"/>
    </row>
    <row r="38" spans="1:10" ht="16" customHeight="1" x14ac:dyDescent="0.3">
      <c r="A38" s="78"/>
      <c r="B38" s="35"/>
      <c r="C38" s="35"/>
      <c r="D38" s="35"/>
      <c r="E38" s="66" t="s">
        <v>65</v>
      </c>
      <c r="F38" s="187"/>
      <c r="I38" s="176"/>
    </row>
    <row r="39" spans="1:10" ht="15.5" x14ac:dyDescent="0.3">
      <c r="A39" s="120" t="s">
        <v>66</v>
      </c>
      <c r="B39" s="121" t="s">
        <v>67</v>
      </c>
      <c r="C39" s="122"/>
      <c r="D39" s="123"/>
      <c r="E39" s="124"/>
      <c r="F39" s="125"/>
      <c r="I39" s="176"/>
    </row>
    <row r="40" spans="1:10" ht="158.5" customHeight="1" x14ac:dyDescent="0.3">
      <c r="A40" s="6" t="s">
        <v>68</v>
      </c>
      <c r="B40" s="8" t="s">
        <v>69</v>
      </c>
      <c r="C40" s="4" t="s">
        <v>40</v>
      </c>
      <c r="D40" s="194">
        <v>250</v>
      </c>
      <c r="E40" s="60"/>
      <c r="F40" s="43"/>
      <c r="G40" s="107"/>
      <c r="H40" s="197"/>
      <c r="I40" s="176"/>
      <c r="J40" s="177"/>
    </row>
    <row r="41" spans="1:10" ht="16" customHeight="1" x14ac:dyDescent="0.3">
      <c r="A41" s="78"/>
      <c r="B41" s="35"/>
      <c r="C41" s="35"/>
      <c r="D41" s="35"/>
      <c r="E41" s="66" t="s">
        <v>70</v>
      </c>
      <c r="F41" s="79"/>
      <c r="I41" s="176"/>
    </row>
    <row r="42" spans="1:10" ht="16" customHeight="1" thickBot="1" x14ac:dyDescent="0.35">
      <c r="A42" s="78"/>
      <c r="B42" s="35"/>
      <c r="C42" s="35"/>
      <c r="D42" s="35"/>
      <c r="E42" s="66" t="s">
        <v>71</v>
      </c>
      <c r="F42" s="185"/>
      <c r="I42" s="176"/>
    </row>
    <row r="43" spans="1:10" ht="15.5" x14ac:dyDescent="0.3">
      <c r="A43" s="252" t="s">
        <v>72</v>
      </c>
      <c r="B43" s="273" t="s">
        <v>73</v>
      </c>
      <c r="C43" s="112"/>
      <c r="D43" s="113"/>
      <c r="E43" s="114"/>
      <c r="F43" s="115"/>
      <c r="I43" s="176"/>
    </row>
    <row r="44" spans="1:10" ht="15.5" x14ac:dyDescent="0.3">
      <c r="A44" s="253"/>
      <c r="B44" s="274"/>
      <c r="C44" s="116"/>
      <c r="D44" s="117"/>
      <c r="E44" s="118"/>
      <c r="F44" s="119"/>
      <c r="I44" s="176"/>
    </row>
    <row r="45" spans="1:10" ht="180.65" customHeight="1" x14ac:dyDescent="0.3">
      <c r="A45" s="6" t="s">
        <v>74</v>
      </c>
      <c r="B45" s="5" t="s">
        <v>75</v>
      </c>
      <c r="C45" s="77" t="s">
        <v>76</v>
      </c>
      <c r="D45" s="194">
        <v>1</v>
      </c>
      <c r="E45" s="62"/>
      <c r="F45" s="43"/>
      <c r="I45" s="176"/>
      <c r="J45" s="178"/>
    </row>
    <row r="46" spans="1:10" ht="167.15" customHeight="1" x14ac:dyDescent="0.3">
      <c r="A46" s="6" t="s">
        <v>77</v>
      </c>
      <c r="B46" s="5" t="s">
        <v>78</v>
      </c>
      <c r="C46" s="77" t="s">
        <v>76</v>
      </c>
      <c r="D46" s="194">
        <v>1</v>
      </c>
      <c r="E46" s="62"/>
      <c r="F46" s="43"/>
      <c r="I46" s="176"/>
    </row>
    <row r="47" spans="1:10" ht="203.5" customHeight="1" x14ac:dyDescent="0.3">
      <c r="A47" s="6" t="s">
        <v>79</v>
      </c>
      <c r="B47" s="5" t="s">
        <v>80</v>
      </c>
      <c r="C47" s="77" t="s">
        <v>76</v>
      </c>
      <c r="D47" s="194">
        <v>2</v>
      </c>
      <c r="E47" s="62"/>
      <c r="F47" s="43"/>
      <c r="I47" s="176"/>
    </row>
    <row r="48" spans="1:10" ht="163" customHeight="1" x14ac:dyDescent="0.3">
      <c r="A48" s="6" t="s">
        <v>81</v>
      </c>
      <c r="B48" s="5" t="s">
        <v>82</v>
      </c>
      <c r="C48" s="77" t="s">
        <v>76</v>
      </c>
      <c r="D48" s="194">
        <v>1</v>
      </c>
      <c r="E48" s="62"/>
      <c r="F48" s="43"/>
      <c r="I48" s="176"/>
    </row>
    <row r="49" spans="1:10" ht="185.5" customHeight="1" x14ac:dyDescent="0.3">
      <c r="A49" s="6" t="s">
        <v>83</v>
      </c>
      <c r="B49" s="5" t="s">
        <v>84</v>
      </c>
      <c r="C49" s="77" t="s">
        <v>76</v>
      </c>
      <c r="D49" s="194">
        <v>1</v>
      </c>
      <c r="E49" s="62"/>
      <c r="F49" s="43"/>
      <c r="I49" s="176"/>
      <c r="J49" s="178"/>
    </row>
    <row r="50" spans="1:10" ht="16" customHeight="1" thickBot="1" x14ac:dyDescent="0.35">
      <c r="A50" s="78"/>
      <c r="B50" s="35"/>
      <c r="C50" s="35"/>
      <c r="D50" s="35"/>
      <c r="E50" s="66" t="s">
        <v>85</v>
      </c>
      <c r="F50" s="185"/>
      <c r="I50" s="176"/>
    </row>
    <row r="51" spans="1:10" ht="15.5" x14ac:dyDescent="0.3">
      <c r="A51" s="252" t="s">
        <v>86</v>
      </c>
      <c r="B51" s="273" t="s">
        <v>87</v>
      </c>
      <c r="C51" s="112"/>
      <c r="D51" s="113"/>
      <c r="E51" s="114"/>
      <c r="F51" s="115"/>
      <c r="I51" s="176"/>
    </row>
    <row r="52" spans="1:10" ht="15.5" x14ac:dyDescent="0.3">
      <c r="A52" s="253"/>
      <c r="B52" s="274"/>
      <c r="C52" s="116"/>
      <c r="D52" s="117"/>
      <c r="E52" s="118"/>
      <c r="F52" s="119"/>
      <c r="I52" s="176"/>
    </row>
    <row r="53" spans="1:10" ht="15.5" x14ac:dyDescent="0.3">
      <c r="A53" s="80" t="s">
        <v>88</v>
      </c>
      <c r="B53" s="12" t="s">
        <v>89</v>
      </c>
      <c r="C53" s="13"/>
      <c r="D53" s="19"/>
      <c r="E53" s="61"/>
      <c r="F53" s="14"/>
      <c r="I53" s="176"/>
    </row>
    <row r="54" spans="1:10" ht="57.65" customHeight="1" x14ac:dyDescent="0.3">
      <c r="A54" s="6" t="s">
        <v>90</v>
      </c>
      <c r="B54" s="141" t="s">
        <v>91</v>
      </c>
      <c r="C54" s="4" t="s">
        <v>92</v>
      </c>
      <c r="D54" s="194">
        <v>250</v>
      </c>
      <c r="E54" s="62"/>
      <c r="F54" s="43"/>
      <c r="G54" s="107">
        <v>276</v>
      </c>
      <c r="H54" s="197"/>
      <c r="I54" s="176"/>
      <c r="J54" s="178"/>
    </row>
    <row r="55" spans="1:10" ht="68.150000000000006" customHeight="1" x14ac:dyDescent="0.3">
      <c r="A55" s="6" t="s">
        <v>93</v>
      </c>
      <c r="B55" s="141" t="s">
        <v>94</v>
      </c>
      <c r="C55" s="4" t="s">
        <v>76</v>
      </c>
      <c r="D55" s="194">
        <v>1</v>
      </c>
      <c r="E55" s="62"/>
      <c r="F55" s="43"/>
      <c r="G55" s="107">
        <v>2</v>
      </c>
      <c r="I55" s="176"/>
      <c r="J55" s="178"/>
    </row>
    <row r="56" spans="1:10" ht="16" customHeight="1" thickBot="1" x14ac:dyDescent="0.35">
      <c r="A56" s="78"/>
      <c r="B56" s="35"/>
      <c r="C56" s="35"/>
      <c r="D56" s="35"/>
      <c r="E56" s="66" t="s">
        <v>95</v>
      </c>
      <c r="F56" s="185"/>
      <c r="I56" s="176"/>
    </row>
    <row r="57" spans="1:10" ht="15.5" x14ac:dyDescent="0.3">
      <c r="A57" s="252" t="s">
        <v>96</v>
      </c>
      <c r="B57" s="273" t="s">
        <v>97</v>
      </c>
      <c r="C57" s="112"/>
      <c r="D57" s="113"/>
      <c r="E57" s="114"/>
      <c r="F57" s="115"/>
      <c r="I57" s="176"/>
    </row>
    <row r="58" spans="1:10" ht="15.5" x14ac:dyDescent="0.3">
      <c r="A58" s="253"/>
      <c r="B58" s="274"/>
      <c r="C58" s="116"/>
      <c r="D58" s="117"/>
      <c r="E58" s="118"/>
      <c r="F58" s="119"/>
      <c r="I58" s="176"/>
    </row>
    <row r="59" spans="1:10" ht="257.14999999999998" customHeight="1" x14ac:dyDescent="0.3">
      <c r="A59" s="6" t="s">
        <v>98</v>
      </c>
      <c r="B59" s="5" t="s">
        <v>99</v>
      </c>
      <c r="C59" s="4" t="s">
        <v>76</v>
      </c>
      <c r="D59" s="194">
        <v>6</v>
      </c>
      <c r="E59" s="60"/>
      <c r="F59" s="43"/>
      <c r="I59" s="176"/>
    </row>
    <row r="60" spans="1:10" ht="257.14999999999998" customHeight="1" x14ac:dyDescent="0.3">
      <c r="A60" s="6" t="s">
        <v>100</v>
      </c>
      <c r="B60" s="5" t="s">
        <v>101</v>
      </c>
      <c r="C60" s="4" t="s">
        <v>76</v>
      </c>
      <c r="D60" s="194">
        <v>1</v>
      </c>
      <c r="E60" s="60"/>
      <c r="F60" s="43"/>
      <c r="I60" s="176"/>
    </row>
    <row r="61" spans="1:10" ht="140.15" customHeight="1" x14ac:dyDescent="0.3">
      <c r="A61" s="6" t="s">
        <v>102</v>
      </c>
      <c r="B61" s="5" t="s">
        <v>103</v>
      </c>
      <c r="C61" s="4" t="s">
        <v>76</v>
      </c>
      <c r="D61" s="194">
        <v>14</v>
      </c>
      <c r="E61" s="62"/>
      <c r="F61" s="43"/>
      <c r="G61" s="107">
        <v>15</v>
      </c>
      <c r="I61" s="176"/>
    </row>
    <row r="62" spans="1:10" ht="145" customHeight="1" x14ac:dyDescent="0.3">
      <c r="A62" s="6" t="s">
        <v>104</v>
      </c>
      <c r="B62" s="5" t="s">
        <v>105</v>
      </c>
      <c r="C62" s="4" t="s">
        <v>40</v>
      </c>
      <c r="D62" s="194">
        <v>5.95</v>
      </c>
      <c r="E62" s="60"/>
      <c r="F62" s="43"/>
      <c r="H62" s="197"/>
      <c r="I62" s="176"/>
    </row>
    <row r="63" spans="1:10" ht="55" customHeight="1" x14ac:dyDescent="0.3">
      <c r="A63" s="6" t="s">
        <v>106</v>
      </c>
      <c r="B63" s="5" t="s">
        <v>107</v>
      </c>
      <c r="C63" s="4" t="s">
        <v>76</v>
      </c>
      <c r="D63" s="194">
        <v>1</v>
      </c>
      <c r="E63" s="62"/>
      <c r="F63" s="43"/>
      <c r="I63" s="176"/>
      <c r="J63" s="178"/>
    </row>
    <row r="64" spans="1:10" ht="16" customHeight="1" thickBot="1" x14ac:dyDescent="0.35">
      <c r="A64" s="78"/>
      <c r="B64" s="35"/>
      <c r="C64" s="35"/>
      <c r="D64" s="35"/>
      <c r="E64" s="66" t="s">
        <v>108</v>
      </c>
      <c r="F64" s="185"/>
      <c r="I64" s="176"/>
    </row>
    <row r="65" spans="1:9" ht="15.5" x14ac:dyDescent="0.3">
      <c r="A65" s="252" t="s">
        <v>13</v>
      </c>
      <c r="B65" s="273" t="s">
        <v>14</v>
      </c>
      <c r="C65" s="112"/>
      <c r="D65" s="113"/>
      <c r="E65" s="114"/>
      <c r="F65" s="115"/>
      <c r="I65" s="176"/>
    </row>
    <row r="66" spans="1:9" ht="15.5" x14ac:dyDescent="0.3">
      <c r="A66" s="253"/>
      <c r="B66" s="274"/>
      <c r="C66" s="116"/>
      <c r="D66" s="117"/>
      <c r="E66" s="118"/>
      <c r="F66" s="119"/>
      <c r="I66" s="176"/>
    </row>
    <row r="67" spans="1:9" ht="15.5" x14ac:dyDescent="0.3">
      <c r="A67" s="80" t="s">
        <v>109</v>
      </c>
      <c r="B67" s="12" t="s">
        <v>110</v>
      </c>
      <c r="C67" s="13"/>
      <c r="D67" s="19"/>
      <c r="E67" s="61"/>
      <c r="F67" s="14"/>
      <c r="I67" s="176"/>
    </row>
    <row r="68" spans="1:9" ht="129.65" customHeight="1" x14ac:dyDescent="0.3">
      <c r="A68" s="6" t="s">
        <v>111</v>
      </c>
      <c r="B68" s="8" t="s">
        <v>112</v>
      </c>
      <c r="C68" s="4" t="s">
        <v>76</v>
      </c>
      <c r="D68" s="194">
        <v>1</v>
      </c>
      <c r="E68" s="62"/>
      <c r="F68" s="43"/>
      <c r="H68" s="197"/>
      <c r="I68" s="176"/>
    </row>
    <row r="69" spans="1:9" ht="19" customHeight="1" x14ac:dyDescent="0.3">
      <c r="A69" s="78"/>
      <c r="B69" s="35"/>
      <c r="C69" s="35"/>
      <c r="D69" s="35"/>
      <c r="E69" s="232" t="s">
        <v>113</v>
      </c>
      <c r="F69" s="66"/>
      <c r="H69" s="76"/>
      <c r="I69" s="176"/>
    </row>
    <row r="70" spans="1:9" ht="15.5" x14ac:dyDescent="0.3">
      <c r="A70" s="80" t="s">
        <v>114</v>
      </c>
      <c r="B70" s="12" t="s">
        <v>115</v>
      </c>
      <c r="C70" s="13"/>
      <c r="D70" s="219"/>
      <c r="E70" s="61"/>
      <c r="F70" s="14"/>
      <c r="H70" s="76"/>
      <c r="I70" s="176"/>
    </row>
    <row r="71" spans="1:9" ht="138.65" customHeight="1" x14ac:dyDescent="0.3">
      <c r="A71" s="6" t="s">
        <v>116</v>
      </c>
      <c r="B71" s="8" t="s">
        <v>117</v>
      </c>
      <c r="C71" s="4" t="s">
        <v>76</v>
      </c>
      <c r="D71" s="194">
        <v>3</v>
      </c>
      <c r="E71" s="60"/>
      <c r="F71" s="43"/>
      <c r="H71" s="76"/>
      <c r="I71" s="176"/>
    </row>
    <row r="72" spans="1:9" ht="137.5" customHeight="1" x14ac:dyDescent="0.3">
      <c r="A72" s="6" t="s">
        <v>118</v>
      </c>
      <c r="B72" s="8" t="s">
        <v>119</v>
      </c>
      <c r="C72" s="4" t="s">
        <v>76</v>
      </c>
      <c r="D72" s="194">
        <v>3</v>
      </c>
      <c r="E72" s="60"/>
      <c r="F72" s="43"/>
      <c r="H72" s="76"/>
      <c r="I72" s="176"/>
    </row>
    <row r="73" spans="1:9" ht="142.5" customHeight="1" x14ac:dyDescent="0.3">
      <c r="A73" s="6" t="s">
        <v>120</v>
      </c>
      <c r="B73" s="8" t="s">
        <v>121</v>
      </c>
      <c r="C73" s="4" t="s">
        <v>76</v>
      </c>
      <c r="D73" s="194">
        <v>3</v>
      </c>
      <c r="E73" s="60"/>
      <c r="F73" s="43"/>
      <c r="H73" s="76"/>
      <c r="I73" s="176"/>
    </row>
    <row r="74" spans="1:9" ht="173.5" customHeight="1" x14ac:dyDescent="0.3">
      <c r="A74" s="6" t="s">
        <v>122</v>
      </c>
      <c r="B74" s="220" t="s">
        <v>123</v>
      </c>
      <c r="C74" s="4" t="s">
        <v>76</v>
      </c>
      <c r="D74" s="194">
        <v>3</v>
      </c>
      <c r="E74" s="60"/>
      <c r="F74" s="43"/>
      <c r="H74" s="76"/>
      <c r="I74" s="176"/>
    </row>
    <row r="75" spans="1:9" ht="143.15" customHeight="1" x14ac:dyDescent="0.3">
      <c r="A75" s="6" t="s">
        <v>124</v>
      </c>
      <c r="B75" s="8" t="s">
        <v>125</v>
      </c>
      <c r="C75" s="4" t="s">
        <v>76</v>
      </c>
      <c r="D75" s="194">
        <v>3</v>
      </c>
      <c r="E75" s="60"/>
      <c r="F75" s="43"/>
      <c r="H75" s="76"/>
      <c r="I75" s="176"/>
    </row>
    <row r="76" spans="1:9" ht="129" customHeight="1" x14ac:dyDescent="0.3">
      <c r="A76" s="6" t="s">
        <v>126</v>
      </c>
      <c r="B76" s="5" t="s">
        <v>127</v>
      </c>
      <c r="C76" s="4" t="s">
        <v>76</v>
      </c>
      <c r="D76" s="194">
        <v>2</v>
      </c>
      <c r="E76" s="60"/>
      <c r="F76" s="43"/>
      <c r="H76" s="76"/>
      <c r="I76" s="176"/>
    </row>
    <row r="77" spans="1:9" ht="19" customHeight="1" x14ac:dyDescent="0.3">
      <c r="A77" s="78"/>
      <c r="B77" s="35"/>
      <c r="C77" s="35"/>
      <c r="D77" s="35"/>
      <c r="E77" s="232" t="s">
        <v>128</v>
      </c>
      <c r="F77" s="66"/>
      <c r="H77" s="76"/>
      <c r="I77" s="176"/>
    </row>
    <row r="78" spans="1:9" ht="19" customHeight="1" thickBot="1" x14ac:dyDescent="0.35">
      <c r="A78" s="78"/>
      <c r="B78" s="35"/>
      <c r="C78" s="35"/>
      <c r="D78" s="35"/>
      <c r="E78" s="232" t="s">
        <v>129</v>
      </c>
      <c r="F78" s="185"/>
      <c r="H78" s="76"/>
      <c r="I78" s="176"/>
    </row>
    <row r="79" spans="1:9" ht="15.5" x14ac:dyDescent="0.3">
      <c r="A79" s="252" t="s">
        <v>130</v>
      </c>
      <c r="B79" s="273" t="s">
        <v>131</v>
      </c>
      <c r="C79" s="112"/>
      <c r="D79" s="113"/>
      <c r="E79" s="114"/>
      <c r="F79" s="115"/>
      <c r="I79" s="176"/>
    </row>
    <row r="80" spans="1:9" ht="15.5" x14ac:dyDescent="0.3">
      <c r="A80" s="253"/>
      <c r="B80" s="274"/>
      <c r="C80" s="116"/>
      <c r="D80" s="117"/>
      <c r="E80" s="118"/>
      <c r="F80" s="119"/>
      <c r="I80" s="176"/>
    </row>
    <row r="81" spans="1:85" ht="119.15" customHeight="1" x14ac:dyDescent="0.3">
      <c r="A81" s="6" t="s">
        <v>132</v>
      </c>
      <c r="B81" s="7" t="s">
        <v>133</v>
      </c>
      <c r="C81" s="4" t="s">
        <v>40</v>
      </c>
      <c r="D81" s="194">
        <v>250</v>
      </c>
      <c r="E81" s="60"/>
      <c r="F81" s="43"/>
      <c r="G81" s="107">
        <v>138</v>
      </c>
      <c r="I81" s="176"/>
    </row>
    <row r="82" spans="1:85" ht="16" customHeight="1" thickBot="1" x14ac:dyDescent="0.35">
      <c r="A82" s="78"/>
      <c r="B82" s="35"/>
      <c r="C82" s="35"/>
      <c r="D82" s="35"/>
      <c r="E82" s="66" t="s">
        <v>134</v>
      </c>
      <c r="F82" s="185"/>
      <c r="I82" s="176"/>
    </row>
    <row r="83" spans="1:85" ht="15.5" x14ac:dyDescent="0.3">
      <c r="A83" s="252" t="s">
        <v>135</v>
      </c>
      <c r="B83" s="273" t="s">
        <v>136</v>
      </c>
      <c r="C83" s="112"/>
      <c r="D83" s="113"/>
      <c r="E83" s="114"/>
      <c r="F83" s="115"/>
      <c r="I83" s="176"/>
    </row>
    <row r="84" spans="1:85" ht="15.5" x14ac:dyDescent="0.3">
      <c r="A84" s="253"/>
      <c r="B84" s="274"/>
      <c r="C84" s="116"/>
      <c r="D84" s="117"/>
      <c r="E84" s="118"/>
      <c r="F84" s="119"/>
      <c r="I84" s="176"/>
    </row>
    <row r="85" spans="1:85" ht="15.5" x14ac:dyDescent="0.3">
      <c r="A85" s="135"/>
      <c r="B85" s="136" t="s">
        <v>137</v>
      </c>
      <c r="C85" s="137"/>
      <c r="D85" s="138"/>
      <c r="E85" s="139"/>
      <c r="F85" s="140"/>
      <c r="I85" s="176"/>
    </row>
    <row r="86" spans="1:85" ht="43.5" customHeight="1" x14ac:dyDescent="0.3">
      <c r="A86" s="202" t="s">
        <v>138</v>
      </c>
      <c r="B86" s="7" t="s">
        <v>139</v>
      </c>
      <c r="C86" s="217" t="s">
        <v>140</v>
      </c>
      <c r="D86" s="194">
        <v>1</v>
      </c>
      <c r="E86" s="60"/>
      <c r="F86" s="43"/>
      <c r="I86" s="176"/>
    </row>
    <row r="87" spans="1:85" ht="49.5" customHeight="1" x14ac:dyDescent="0.3">
      <c r="A87" s="202" t="s">
        <v>141</v>
      </c>
      <c r="B87" s="7" t="s">
        <v>142</v>
      </c>
      <c r="C87" s="217" t="s">
        <v>140</v>
      </c>
      <c r="D87" s="194">
        <v>1</v>
      </c>
      <c r="E87" s="60"/>
      <c r="F87" s="43"/>
      <c r="I87" s="176"/>
    </row>
    <row r="88" spans="1:85" ht="15" customHeight="1" x14ac:dyDescent="0.3">
      <c r="A88" s="170"/>
      <c r="B88" s="55"/>
      <c r="C88" s="171"/>
      <c r="D88" s="172"/>
      <c r="E88" s="173" t="s">
        <v>143</v>
      </c>
      <c r="F88" s="188"/>
      <c r="I88" s="176"/>
    </row>
    <row r="89" spans="1:85" ht="15.5" x14ac:dyDescent="0.3">
      <c r="A89" s="81" t="s">
        <v>17</v>
      </c>
      <c r="B89" s="21" t="s">
        <v>18</v>
      </c>
      <c r="C89" s="24"/>
      <c r="D89" s="25"/>
      <c r="E89" s="63"/>
      <c r="F89" s="26"/>
      <c r="I89" s="176"/>
    </row>
    <row r="90" spans="1:85" s="44" customFormat="1" ht="15.5" x14ac:dyDescent="0.3">
      <c r="A90" s="82"/>
      <c r="B90" s="27" t="s">
        <v>144</v>
      </c>
      <c r="C90" s="28"/>
      <c r="D90" s="29"/>
      <c r="E90" s="64"/>
      <c r="F90" s="30"/>
      <c r="G90" s="37"/>
      <c r="H90" s="198"/>
      <c r="I90" s="176"/>
      <c r="J90" s="10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row>
    <row r="91" spans="1:85" s="45" customFormat="1" ht="15.5" x14ac:dyDescent="0.3">
      <c r="A91" s="83"/>
      <c r="B91" s="31" t="s">
        <v>145</v>
      </c>
      <c r="C91" s="32"/>
      <c r="D91" s="33"/>
      <c r="E91" s="65"/>
      <c r="F91" s="34"/>
      <c r="G91" s="37"/>
      <c r="H91" s="198"/>
      <c r="I91" s="176"/>
      <c r="J91" s="10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row>
    <row r="92" spans="1:85" ht="114.65" customHeight="1" x14ac:dyDescent="0.3">
      <c r="A92" s="6" t="s">
        <v>146</v>
      </c>
      <c r="B92" s="7" t="s">
        <v>147</v>
      </c>
      <c r="C92" s="4" t="s">
        <v>76</v>
      </c>
      <c r="D92" s="194">
        <v>14</v>
      </c>
      <c r="E92" s="62"/>
      <c r="F92" s="43"/>
      <c r="I92" s="176"/>
    </row>
    <row r="93" spans="1:85" ht="37.5" x14ac:dyDescent="0.3">
      <c r="A93" s="6">
        <v>151020230</v>
      </c>
      <c r="B93" s="7" t="s">
        <v>148</v>
      </c>
      <c r="C93" s="4" t="s">
        <v>76</v>
      </c>
      <c r="D93" s="194">
        <v>2</v>
      </c>
      <c r="E93" s="60"/>
      <c r="F93" s="43"/>
      <c r="I93" s="176"/>
    </row>
    <row r="94" spans="1:85" ht="16" customHeight="1" x14ac:dyDescent="0.3">
      <c r="A94" s="6">
        <v>2003005</v>
      </c>
      <c r="B94" s="7" t="s">
        <v>149</v>
      </c>
      <c r="C94" s="4" t="s">
        <v>150</v>
      </c>
      <c r="D94" s="194">
        <v>60</v>
      </c>
      <c r="E94" s="60"/>
      <c r="F94" s="43"/>
      <c r="I94" s="176"/>
    </row>
    <row r="95" spans="1:85" ht="16" customHeight="1" x14ac:dyDescent="0.3">
      <c r="A95" s="6">
        <v>2001095</v>
      </c>
      <c r="B95" s="7" t="s">
        <v>151</v>
      </c>
      <c r="C95" s="4" t="s">
        <v>76</v>
      </c>
      <c r="D95" s="194">
        <v>8</v>
      </c>
      <c r="E95" s="60"/>
      <c r="F95" s="43"/>
      <c r="I95" s="176"/>
    </row>
    <row r="96" spans="1:85" ht="16" customHeight="1" x14ac:dyDescent="0.3">
      <c r="A96" s="6">
        <v>2003065</v>
      </c>
      <c r="B96" s="7" t="s">
        <v>152</v>
      </c>
      <c r="C96" s="4" t="s">
        <v>76</v>
      </c>
      <c r="D96" s="194">
        <v>14</v>
      </c>
      <c r="E96" s="60"/>
      <c r="F96" s="43"/>
      <c r="I96" s="176"/>
    </row>
    <row r="97" spans="1:85" ht="16" customHeight="1" x14ac:dyDescent="0.3">
      <c r="A97" s="6">
        <v>2003095</v>
      </c>
      <c r="B97" s="7" t="s">
        <v>153</v>
      </c>
      <c r="C97" s="4" t="s">
        <v>76</v>
      </c>
      <c r="D97" s="194">
        <v>24</v>
      </c>
      <c r="E97" s="60"/>
      <c r="F97" s="43"/>
      <c r="I97" s="176"/>
    </row>
    <row r="98" spans="1:85" ht="16" customHeight="1" x14ac:dyDescent="0.3">
      <c r="A98" s="6">
        <v>2010004</v>
      </c>
      <c r="B98" s="7" t="s">
        <v>154</v>
      </c>
      <c r="C98" s="4" t="s">
        <v>76</v>
      </c>
      <c r="D98" s="194">
        <v>12</v>
      </c>
      <c r="E98" s="60"/>
      <c r="F98" s="43"/>
      <c r="H98" s="197"/>
      <c r="I98" s="176"/>
    </row>
    <row r="99" spans="1:85" ht="16" customHeight="1" x14ac:dyDescent="0.3">
      <c r="A99" s="6">
        <v>2010034</v>
      </c>
      <c r="B99" s="7" t="s">
        <v>155</v>
      </c>
      <c r="C99" s="4" t="s">
        <v>76</v>
      </c>
      <c r="D99" s="194">
        <v>12</v>
      </c>
      <c r="E99" s="60"/>
      <c r="F99" s="43"/>
      <c r="H99" s="197"/>
      <c r="I99" s="176"/>
    </row>
    <row r="100" spans="1:85" ht="16" customHeight="1" x14ac:dyDescent="0.3">
      <c r="A100" s="6">
        <v>2012020</v>
      </c>
      <c r="B100" s="7" t="s">
        <v>156</v>
      </c>
      <c r="C100" s="4" t="s">
        <v>150</v>
      </c>
      <c r="D100" s="194">
        <v>350</v>
      </c>
      <c r="E100" s="60"/>
      <c r="F100" s="43"/>
      <c r="H100" s="197"/>
      <c r="I100" s="176"/>
    </row>
    <row r="101" spans="1:85" ht="16" customHeight="1" x14ac:dyDescent="0.3">
      <c r="A101" s="6">
        <v>2012215</v>
      </c>
      <c r="B101" s="7" t="s">
        <v>157</v>
      </c>
      <c r="C101" s="4" t="s">
        <v>150</v>
      </c>
      <c r="D101" s="194">
        <v>175</v>
      </c>
      <c r="E101" s="60"/>
      <c r="F101" s="43"/>
      <c r="H101" s="197"/>
      <c r="I101" s="176"/>
    </row>
    <row r="102" spans="1:85" ht="16" customHeight="1" x14ac:dyDescent="0.3">
      <c r="A102" s="6">
        <v>300400</v>
      </c>
      <c r="B102" s="7" t="s">
        <v>158</v>
      </c>
      <c r="C102" s="4" t="s">
        <v>76</v>
      </c>
      <c r="D102" s="194">
        <v>20</v>
      </c>
      <c r="E102" s="60"/>
      <c r="F102" s="43"/>
      <c r="I102" s="176"/>
    </row>
    <row r="103" spans="1:85" ht="16" customHeight="1" x14ac:dyDescent="0.3">
      <c r="A103" s="78"/>
      <c r="B103" s="35"/>
      <c r="C103" s="35"/>
      <c r="D103" s="35"/>
      <c r="E103" s="66" t="s">
        <v>159</v>
      </c>
      <c r="F103" s="79"/>
      <c r="I103" s="176"/>
    </row>
    <row r="104" spans="1:85" s="45" customFormat="1" ht="16" customHeight="1" x14ac:dyDescent="0.3">
      <c r="A104" s="83"/>
      <c r="B104" s="31" t="s">
        <v>160</v>
      </c>
      <c r="C104" s="32"/>
      <c r="D104" s="33"/>
      <c r="E104" s="65"/>
      <c r="F104" s="34"/>
      <c r="G104" s="37"/>
      <c r="H104" s="198"/>
      <c r="I104" s="176"/>
      <c r="J104" s="10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row>
    <row r="105" spans="1:85" s="106" customFormat="1" ht="116.5" customHeight="1" x14ac:dyDescent="0.3">
      <c r="A105" s="6" t="s">
        <v>146</v>
      </c>
      <c r="B105" s="7" t="s">
        <v>147</v>
      </c>
      <c r="C105" s="4" t="s">
        <v>76</v>
      </c>
      <c r="D105" s="194">
        <v>14</v>
      </c>
      <c r="E105" s="62"/>
      <c r="F105" s="43"/>
      <c r="H105" s="214"/>
      <c r="I105" s="215"/>
      <c r="J105" s="216"/>
    </row>
    <row r="106" spans="1:85" ht="47.5" customHeight="1" x14ac:dyDescent="0.3">
      <c r="A106" s="6">
        <v>151020230</v>
      </c>
      <c r="B106" s="7" t="s">
        <v>148</v>
      </c>
      <c r="C106" s="4" t="s">
        <v>76</v>
      </c>
      <c r="D106" s="194">
        <v>2</v>
      </c>
      <c r="E106" s="60"/>
      <c r="F106" s="43"/>
      <c r="H106" s="197"/>
      <c r="I106" s="176"/>
    </row>
    <row r="107" spans="1:85" ht="16" customHeight="1" x14ac:dyDescent="0.3">
      <c r="A107" s="6">
        <v>2003005</v>
      </c>
      <c r="B107" s="7" t="s">
        <v>149</v>
      </c>
      <c r="C107" s="4" t="s">
        <v>150</v>
      </c>
      <c r="D107" s="194">
        <v>60</v>
      </c>
      <c r="E107" s="60"/>
      <c r="F107" s="43"/>
      <c r="I107" s="176"/>
    </row>
    <row r="108" spans="1:85" ht="16" customHeight="1" x14ac:dyDescent="0.3">
      <c r="A108" s="6">
        <v>2001095</v>
      </c>
      <c r="B108" s="7" t="s">
        <v>151</v>
      </c>
      <c r="C108" s="4" t="s">
        <v>76</v>
      </c>
      <c r="D108" s="194">
        <v>12</v>
      </c>
      <c r="E108" s="60"/>
      <c r="F108" s="43"/>
      <c r="I108" s="176"/>
    </row>
    <row r="109" spans="1:85" ht="16" customHeight="1" x14ac:dyDescent="0.3">
      <c r="A109" s="6">
        <v>2003065</v>
      </c>
      <c r="B109" s="7" t="s">
        <v>152</v>
      </c>
      <c r="C109" s="4" t="s">
        <v>76</v>
      </c>
      <c r="D109" s="194">
        <v>20</v>
      </c>
      <c r="E109" s="60"/>
      <c r="F109" s="43"/>
      <c r="I109" s="176"/>
    </row>
    <row r="110" spans="1:85" ht="16" customHeight="1" x14ac:dyDescent="0.3">
      <c r="A110" s="6">
        <v>2003095</v>
      </c>
      <c r="B110" s="7" t="s">
        <v>153</v>
      </c>
      <c r="C110" s="4" t="s">
        <v>76</v>
      </c>
      <c r="D110" s="194">
        <v>28</v>
      </c>
      <c r="E110" s="60"/>
      <c r="F110" s="43"/>
      <c r="I110" s="176"/>
    </row>
    <row r="111" spans="1:85" ht="16" customHeight="1" x14ac:dyDescent="0.3">
      <c r="A111" s="6">
        <v>2010004</v>
      </c>
      <c r="B111" s="7" t="s">
        <v>154</v>
      </c>
      <c r="C111" s="4" t="s">
        <v>76</v>
      </c>
      <c r="D111" s="194">
        <v>12</v>
      </c>
      <c r="E111" s="60"/>
      <c r="F111" s="43"/>
      <c r="H111" s="197"/>
      <c r="I111" s="176"/>
    </row>
    <row r="112" spans="1:85" ht="16" customHeight="1" x14ac:dyDescent="0.3">
      <c r="A112" s="6">
        <v>2010034</v>
      </c>
      <c r="B112" s="7" t="s">
        <v>155</v>
      </c>
      <c r="C112" s="4" t="s">
        <v>76</v>
      </c>
      <c r="D112" s="194">
        <v>12</v>
      </c>
      <c r="E112" s="60"/>
      <c r="F112" s="43"/>
      <c r="H112" s="197"/>
      <c r="I112" s="176"/>
    </row>
    <row r="113" spans="1:85" ht="16" customHeight="1" x14ac:dyDescent="0.3">
      <c r="A113" s="6">
        <v>2012020</v>
      </c>
      <c r="B113" s="7" t="s">
        <v>156</v>
      </c>
      <c r="C113" s="4" t="s">
        <v>150</v>
      </c>
      <c r="D113" s="194">
        <v>350</v>
      </c>
      <c r="E113" s="60"/>
      <c r="F113" s="43"/>
      <c r="H113" s="197"/>
      <c r="I113" s="176"/>
    </row>
    <row r="114" spans="1:85" ht="16" customHeight="1" x14ac:dyDescent="0.3">
      <c r="A114" s="6">
        <v>2012215</v>
      </c>
      <c r="B114" s="7" t="s">
        <v>157</v>
      </c>
      <c r="C114" s="4" t="s">
        <v>150</v>
      </c>
      <c r="D114" s="194">
        <v>175</v>
      </c>
      <c r="E114" s="60"/>
      <c r="F114" s="43"/>
      <c r="H114" s="197"/>
      <c r="I114" s="176"/>
    </row>
    <row r="115" spans="1:85" ht="16" customHeight="1" x14ac:dyDescent="0.3">
      <c r="A115" s="6">
        <v>300400</v>
      </c>
      <c r="B115" s="7" t="s">
        <v>158</v>
      </c>
      <c r="C115" s="4" t="s">
        <v>76</v>
      </c>
      <c r="D115" s="194">
        <v>15</v>
      </c>
      <c r="E115" s="60"/>
      <c r="F115" s="43"/>
      <c r="H115" s="197"/>
      <c r="I115" s="176"/>
    </row>
    <row r="116" spans="1:85" ht="16" customHeight="1" x14ac:dyDescent="0.3">
      <c r="A116" s="78"/>
      <c r="B116" s="35"/>
      <c r="C116" s="35"/>
      <c r="D116" s="35"/>
      <c r="E116" s="66" t="s">
        <v>161</v>
      </c>
      <c r="F116" s="79"/>
      <c r="I116" s="176"/>
    </row>
    <row r="117" spans="1:85" s="45" customFormat="1" ht="16" customHeight="1" x14ac:dyDescent="0.3">
      <c r="A117" s="83"/>
      <c r="B117" s="31" t="s">
        <v>162</v>
      </c>
      <c r="C117" s="32"/>
      <c r="D117" s="33"/>
      <c r="E117" s="65"/>
      <c r="F117" s="34"/>
      <c r="G117" s="37"/>
      <c r="H117" s="198"/>
      <c r="I117" s="176"/>
      <c r="J117" s="10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c r="CC117" s="37"/>
      <c r="CD117" s="37"/>
      <c r="CE117" s="37"/>
      <c r="CF117" s="37"/>
      <c r="CG117" s="37"/>
    </row>
    <row r="118" spans="1:85" s="106" customFormat="1" ht="114.65" customHeight="1" x14ac:dyDescent="0.3">
      <c r="A118" s="6" t="s">
        <v>146</v>
      </c>
      <c r="B118" s="7" t="s">
        <v>147</v>
      </c>
      <c r="C118" s="4" t="s">
        <v>76</v>
      </c>
      <c r="D118" s="194">
        <v>8</v>
      </c>
      <c r="E118" s="62"/>
      <c r="F118" s="43"/>
      <c r="H118" s="214"/>
      <c r="I118" s="215"/>
      <c r="J118" s="216"/>
    </row>
    <row r="119" spans="1:85" ht="51" customHeight="1" x14ac:dyDescent="0.3">
      <c r="A119" s="6">
        <v>151020230</v>
      </c>
      <c r="B119" s="7" t="s">
        <v>148</v>
      </c>
      <c r="C119" s="4" t="s">
        <v>76</v>
      </c>
      <c r="D119" s="194">
        <v>2</v>
      </c>
      <c r="E119" s="60"/>
      <c r="F119" s="43"/>
      <c r="H119" s="197"/>
      <c r="I119" s="176"/>
    </row>
    <row r="120" spans="1:85" ht="16" customHeight="1" x14ac:dyDescent="0.3">
      <c r="A120" s="6">
        <v>2003005</v>
      </c>
      <c r="B120" s="7" t="s">
        <v>149</v>
      </c>
      <c r="C120" s="4" t="s">
        <v>150</v>
      </c>
      <c r="D120" s="194">
        <v>30</v>
      </c>
      <c r="E120" s="60"/>
      <c r="F120" s="43"/>
      <c r="I120" s="176"/>
    </row>
    <row r="121" spans="1:85" ht="16" customHeight="1" x14ac:dyDescent="0.3">
      <c r="A121" s="6">
        <v>2001095</v>
      </c>
      <c r="B121" s="7" t="s">
        <v>151</v>
      </c>
      <c r="C121" s="4" t="s">
        <v>76</v>
      </c>
      <c r="D121" s="194">
        <v>12</v>
      </c>
      <c r="E121" s="60"/>
      <c r="F121" s="43"/>
      <c r="I121" s="176"/>
    </row>
    <row r="122" spans="1:85" ht="16" customHeight="1" x14ac:dyDescent="0.3">
      <c r="A122" s="6">
        <v>2003065</v>
      </c>
      <c r="B122" s="7" t="s">
        <v>152</v>
      </c>
      <c r="C122" s="4" t="s">
        <v>76</v>
      </c>
      <c r="D122" s="194">
        <v>16</v>
      </c>
      <c r="E122" s="60"/>
      <c r="F122" s="43"/>
      <c r="I122" s="176"/>
    </row>
    <row r="123" spans="1:85" ht="16" customHeight="1" x14ac:dyDescent="0.3">
      <c r="A123" s="6">
        <v>2003095</v>
      </c>
      <c r="B123" s="7" t="s">
        <v>153</v>
      </c>
      <c r="C123" s="4" t="s">
        <v>76</v>
      </c>
      <c r="D123" s="194">
        <v>22</v>
      </c>
      <c r="E123" s="60"/>
      <c r="F123" s="43"/>
      <c r="I123" s="176"/>
    </row>
    <row r="124" spans="1:85" ht="16" customHeight="1" x14ac:dyDescent="0.3">
      <c r="A124" s="6">
        <v>2010004</v>
      </c>
      <c r="B124" s="7" t="s">
        <v>154</v>
      </c>
      <c r="C124" s="4" t="s">
        <v>76</v>
      </c>
      <c r="D124" s="194">
        <v>8</v>
      </c>
      <c r="E124" s="60"/>
      <c r="F124" s="43"/>
      <c r="H124" s="197"/>
      <c r="I124" s="176"/>
    </row>
    <row r="125" spans="1:85" ht="16" customHeight="1" x14ac:dyDescent="0.3">
      <c r="A125" s="6">
        <v>2010034</v>
      </c>
      <c r="B125" s="7" t="s">
        <v>155</v>
      </c>
      <c r="C125" s="4" t="s">
        <v>76</v>
      </c>
      <c r="D125" s="194">
        <v>8</v>
      </c>
      <c r="E125" s="60"/>
      <c r="F125" s="43"/>
      <c r="H125" s="197"/>
      <c r="I125" s="176"/>
    </row>
    <row r="126" spans="1:85" ht="16" customHeight="1" x14ac:dyDescent="0.3">
      <c r="A126" s="6">
        <v>2012020</v>
      </c>
      <c r="B126" s="7" t="s">
        <v>156</v>
      </c>
      <c r="C126" s="4" t="s">
        <v>150</v>
      </c>
      <c r="D126" s="194">
        <v>200</v>
      </c>
      <c r="E126" s="60"/>
      <c r="F126" s="43"/>
      <c r="I126" s="176"/>
    </row>
    <row r="127" spans="1:85" ht="16" customHeight="1" x14ac:dyDescent="0.3">
      <c r="A127" s="6">
        <v>2012215</v>
      </c>
      <c r="B127" s="7" t="s">
        <v>157</v>
      </c>
      <c r="C127" s="4" t="s">
        <v>150</v>
      </c>
      <c r="D127" s="194">
        <v>200</v>
      </c>
      <c r="E127" s="60"/>
      <c r="F127" s="43"/>
      <c r="I127" s="176"/>
    </row>
    <row r="128" spans="1:85" ht="16" customHeight="1" x14ac:dyDescent="0.3">
      <c r="A128" s="6">
        <v>300400</v>
      </c>
      <c r="B128" s="7" t="s">
        <v>158</v>
      </c>
      <c r="C128" s="4" t="s">
        <v>76</v>
      </c>
      <c r="D128" s="194">
        <v>15</v>
      </c>
      <c r="E128" s="60"/>
      <c r="F128" s="43"/>
      <c r="H128" s="197"/>
      <c r="I128" s="176"/>
    </row>
    <row r="129" spans="1:85" ht="16" customHeight="1" x14ac:dyDescent="0.3">
      <c r="A129" s="78"/>
      <c r="B129" s="35"/>
      <c r="C129" s="35"/>
      <c r="D129" s="35"/>
      <c r="E129" s="66" t="s">
        <v>163</v>
      </c>
      <c r="F129" s="79"/>
      <c r="I129" s="176"/>
    </row>
    <row r="130" spans="1:85" ht="16" customHeight="1" x14ac:dyDescent="0.3">
      <c r="A130" s="84"/>
      <c r="B130" s="47"/>
      <c r="C130" s="47"/>
      <c r="D130" s="47"/>
      <c r="E130" s="67" t="s">
        <v>164</v>
      </c>
      <c r="F130" s="189"/>
      <c r="I130" s="176"/>
    </row>
    <row r="131" spans="1:85" ht="16" customHeight="1" x14ac:dyDescent="0.3">
      <c r="A131" s="126" t="s">
        <v>19</v>
      </c>
      <c r="B131" s="127" t="s">
        <v>165</v>
      </c>
      <c r="C131" s="128"/>
      <c r="D131" s="129"/>
      <c r="E131" s="130"/>
      <c r="F131" s="131"/>
      <c r="I131" s="176"/>
    </row>
    <row r="132" spans="1:85" s="44" customFormat="1" ht="16" customHeight="1" x14ac:dyDescent="0.3">
      <c r="A132" s="82"/>
      <c r="B132" s="27"/>
      <c r="C132" s="28"/>
      <c r="D132" s="29"/>
      <c r="E132" s="64"/>
      <c r="F132" s="30"/>
      <c r="G132" s="37"/>
      <c r="H132" s="198"/>
      <c r="I132" s="176"/>
      <c r="J132" s="10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row>
    <row r="133" spans="1:85" s="45" customFormat="1" ht="16" customHeight="1" x14ac:dyDescent="0.3">
      <c r="A133" s="83"/>
      <c r="B133" s="31" t="s">
        <v>166</v>
      </c>
      <c r="C133" s="32"/>
      <c r="D133" s="33"/>
      <c r="E133" s="65"/>
      <c r="F133" s="34"/>
      <c r="G133" s="37"/>
      <c r="H133" s="198"/>
      <c r="I133" s="176"/>
      <c r="J133" s="10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row>
    <row r="134" spans="1:85" ht="37.5" x14ac:dyDescent="0.3">
      <c r="A134" s="6">
        <v>151020500</v>
      </c>
      <c r="B134" s="7" t="s">
        <v>167</v>
      </c>
      <c r="C134" s="4" t="s">
        <v>76</v>
      </c>
      <c r="D134" s="194">
        <v>4</v>
      </c>
      <c r="E134" s="60"/>
      <c r="F134" s="43"/>
      <c r="I134" s="176"/>
    </row>
    <row r="135" spans="1:85" ht="16" customHeight="1" x14ac:dyDescent="0.3">
      <c r="A135" s="6">
        <v>2003005</v>
      </c>
      <c r="B135" s="7" t="s">
        <v>149</v>
      </c>
      <c r="C135" s="4" t="s">
        <v>150</v>
      </c>
      <c r="D135" s="194">
        <v>35</v>
      </c>
      <c r="E135" s="60"/>
      <c r="F135" s="43"/>
      <c r="I135" s="176"/>
    </row>
    <row r="136" spans="1:85" ht="16" customHeight="1" x14ac:dyDescent="0.3">
      <c r="A136" s="6">
        <v>2001095</v>
      </c>
      <c r="B136" s="7" t="s">
        <v>151</v>
      </c>
      <c r="C136" s="4" t="s">
        <v>76</v>
      </c>
      <c r="D136" s="194">
        <v>4</v>
      </c>
      <c r="E136" s="60"/>
      <c r="F136" s="43"/>
      <c r="I136" s="176"/>
    </row>
    <row r="137" spans="1:85" ht="16" customHeight="1" x14ac:dyDescent="0.3">
      <c r="A137" s="6">
        <v>2003095</v>
      </c>
      <c r="B137" s="7" t="s">
        <v>153</v>
      </c>
      <c r="C137" s="4" t="s">
        <v>76</v>
      </c>
      <c r="D137" s="194">
        <v>4</v>
      </c>
      <c r="E137" s="60"/>
      <c r="F137" s="43"/>
      <c r="I137" s="176"/>
    </row>
    <row r="138" spans="1:85" ht="16" customHeight="1" x14ac:dyDescent="0.3">
      <c r="A138" s="6">
        <v>2010004</v>
      </c>
      <c r="B138" s="7" t="s">
        <v>154</v>
      </c>
      <c r="C138" s="4" t="s">
        <v>76</v>
      </c>
      <c r="D138" s="194">
        <v>4</v>
      </c>
      <c r="E138" s="60"/>
      <c r="F138" s="43"/>
      <c r="I138" s="176"/>
    </row>
    <row r="139" spans="1:85" ht="16" customHeight="1" x14ac:dyDescent="0.3">
      <c r="A139" s="6">
        <v>2012025</v>
      </c>
      <c r="B139" s="7" t="s">
        <v>168</v>
      </c>
      <c r="C139" s="4" t="s">
        <v>150</v>
      </c>
      <c r="D139" s="194">
        <v>280</v>
      </c>
      <c r="E139" s="60"/>
      <c r="F139" s="43"/>
      <c r="I139" s="176"/>
    </row>
    <row r="140" spans="1:85" ht="16" customHeight="1" x14ac:dyDescent="0.3">
      <c r="A140" s="6">
        <v>2012220</v>
      </c>
      <c r="B140" s="7" t="s">
        <v>169</v>
      </c>
      <c r="C140" s="4" t="s">
        <v>150</v>
      </c>
      <c r="D140" s="194">
        <v>140</v>
      </c>
      <c r="E140" s="60"/>
      <c r="F140" s="43"/>
      <c r="I140" s="176"/>
    </row>
    <row r="141" spans="1:85" ht="16" customHeight="1" x14ac:dyDescent="0.3">
      <c r="A141" s="6">
        <v>300400</v>
      </c>
      <c r="B141" s="7" t="s">
        <v>158</v>
      </c>
      <c r="C141" s="4" t="s">
        <v>76</v>
      </c>
      <c r="D141" s="194">
        <v>7</v>
      </c>
      <c r="E141" s="60"/>
      <c r="F141" s="43"/>
      <c r="I141" s="176"/>
    </row>
    <row r="142" spans="1:85" ht="16" customHeight="1" x14ac:dyDescent="0.3">
      <c r="A142" s="78"/>
      <c r="B142" s="35"/>
      <c r="C142" s="35"/>
      <c r="D142" s="35"/>
      <c r="E142" s="66" t="s">
        <v>170</v>
      </c>
      <c r="F142" s="79"/>
      <c r="I142" s="176"/>
    </row>
    <row r="143" spans="1:85" s="45" customFormat="1" ht="15.5" x14ac:dyDescent="0.3">
      <c r="A143" s="83"/>
      <c r="B143" s="31" t="s">
        <v>171</v>
      </c>
      <c r="C143" s="32"/>
      <c r="D143" s="33"/>
      <c r="E143" s="65"/>
      <c r="F143" s="34"/>
      <c r="G143" s="37"/>
      <c r="H143" s="198"/>
      <c r="I143" s="176"/>
      <c r="J143" s="10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c r="BB143" s="37"/>
      <c r="BC143" s="37"/>
      <c r="BD143" s="37"/>
      <c r="BE143" s="37"/>
      <c r="BF143" s="37"/>
      <c r="BG143" s="37"/>
      <c r="BH143" s="37"/>
      <c r="BI143" s="37"/>
      <c r="BJ143" s="37"/>
      <c r="BK143" s="37"/>
      <c r="BL143" s="37"/>
      <c r="BM143" s="37"/>
      <c r="BN143" s="37"/>
      <c r="BO143" s="37"/>
      <c r="BP143" s="37"/>
      <c r="BQ143" s="37"/>
      <c r="BR143" s="37"/>
      <c r="BS143" s="37"/>
      <c r="BT143" s="37"/>
      <c r="BU143" s="37"/>
      <c r="BV143" s="37"/>
      <c r="BW143" s="37"/>
      <c r="BX143" s="37"/>
      <c r="BY143" s="37"/>
      <c r="BZ143" s="37"/>
      <c r="CA143" s="37"/>
      <c r="CB143" s="37"/>
      <c r="CC143" s="37"/>
      <c r="CD143" s="37"/>
      <c r="CE143" s="37"/>
      <c r="CF143" s="37"/>
      <c r="CG143" s="37"/>
    </row>
    <row r="144" spans="1:85" ht="37.5" x14ac:dyDescent="0.3">
      <c r="A144" s="6">
        <v>151020500</v>
      </c>
      <c r="B144" s="7" t="s">
        <v>167</v>
      </c>
      <c r="C144" s="4" t="s">
        <v>76</v>
      </c>
      <c r="D144" s="194">
        <v>6</v>
      </c>
      <c r="E144" s="60"/>
      <c r="F144" s="43"/>
      <c r="I144" s="176"/>
    </row>
    <row r="145" spans="1:85" ht="16" customHeight="1" x14ac:dyDescent="0.3">
      <c r="A145" s="6">
        <v>2003005</v>
      </c>
      <c r="B145" s="7" t="s">
        <v>149</v>
      </c>
      <c r="C145" s="4" t="s">
        <v>150</v>
      </c>
      <c r="D145" s="194">
        <v>50</v>
      </c>
      <c r="E145" s="60"/>
      <c r="F145" s="43"/>
      <c r="I145" s="176"/>
    </row>
    <row r="146" spans="1:85" ht="16" customHeight="1" x14ac:dyDescent="0.3">
      <c r="A146" s="6">
        <v>2001095</v>
      </c>
      <c r="B146" s="7" t="s">
        <v>151</v>
      </c>
      <c r="C146" s="4" t="s">
        <v>76</v>
      </c>
      <c r="D146" s="194">
        <v>6</v>
      </c>
      <c r="E146" s="60"/>
      <c r="F146" s="43"/>
      <c r="I146" s="176"/>
    </row>
    <row r="147" spans="1:85" ht="16" customHeight="1" x14ac:dyDescent="0.3">
      <c r="A147" s="6">
        <v>2003065</v>
      </c>
      <c r="B147" s="7" t="s">
        <v>152</v>
      </c>
      <c r="C147" s="4" t="s">
        <v>76</v>
      </c>
      <c r="D147" s="194">
        <v>12</v>
      </c>
      <c r="E147" s="60"/>
      <c r="F147" s="43"/>
      <c r="I147" s="176"/>
    </row>
    <row r="148" spans="1:85" ht="16" customHeight="1" x14ac:dyDescent="0.3">
      <c r="A148" s="6">
        <v>2003095</v>
      </c>
      <c r="B148" s="7" t="s">
        <v>153</v>
      </c>
      <c r="C148" s="4" t="s">
        <v>76</v>
      </c>
      <c r="D148" s="194">
        <v>12</v>
      </c>
      <c r="E148" s="60"/>
      <c r="F148" s="43"/>
      <c r="I148" s="176"/>
    </row>
    <row r="149" spans="1:85" ht="16" customHeight="1" x14ac:dyDescent="0.3">
      <c r="A149" s="6">
        <v>2010004</v>
      </c>
      <c r="B149" s="7" t="s">
        <v>154</v>
      </c>
      <c r="C149" s="4" t="s">
        <v>76</v>
      </c>
      <c r="D149" s="194">
        <v>6</v>
      </c>
      <c r="E149" s="60"/>
      <c r="F149" s="43"/>
      <c r="I149" s="176"/>
    </row>
    <row r="150" spans="1:85" ht="16" customHeight="1" x14ac:dyDescent="0.3">
      <c r="A150" s="6">
        <v>2012025</v>
      </c>
      <c r="B150" s="7" t="s">
        <v>168</v>
      </c>
      <c r="C150" s="4" t="s">
        <v>150</v>
      </c>
      <c r="D150" s="194">
        <v>420</v>
      </c>
      <c r="E150" s="60"/>
      <c r="F150" s="43"/>
      <c r="I150" s="176"/>
    </row>
    <row r="151" spans="1:85" ht="16" customHeight="1" x14ac:dyDescent="0.3">
      <c r="A151" s="6">
        <v>2012220</v>
      </c>
      <c r="B151" s="7" t="s">
        <v>169</v>
      </c>
      <c r="C151" s="4" t="s">
        <v>150</v>
      </c>
      <c r="D151" s="194">
        <v>210</v>
      </c>
      <c r="E151" s="60"/>
      <c r="F151" s="43"/>
      <c r="I151" s="176"/>
    </row>
    <row r="152" spans="1:85" ht="16" customHeight="1" x14ac:dyDescent="0.3">
      <c r="A152" s="6">
        <v>300400</v>
      </c>
      <c r="B152" s="7" t="s">
        <v>158</v>
      </c>
      <c r="C152" s="4" t="s">
        <v>76</v>
      </c>
      <c r="D152" s="194">
        <v>5</v>
      </c>
      <c r="E152" s="60"/>
      <c r="F152" s="43"/>
      <c r="I152" s="176"/>
    </row>
    <row r="153" spans="1:85" ht="16" customHeight="1" x14ac:dyDescent="0.3">
      <c r="A153" s="78"/>
      <c r="B153" s="35"/>
      <c r="C153" s="35"/>
      <c r="D153" s="35"/>
      <c r="E153" s="66" t="s">
        <v>172</v>
      </c>
      <c r="F153" s="79"/>
      <c r="I153" s="176"/>
    </row>
    <row r="154" spans="1:85" s="45" customFormat="1" ht="15.5" x14ac:dyDescent="0.3">
      <c r="A154" s="83"/>
      <c r="B154" s="31" t="s">
        <v>173</v>
      </c>
      <c r="C154" s="32"/>
      <c r="D154" s="33"/>
      <c r="E154" s="65"/>
      <c r="F154" s="34"/>
      <c r="G154" s="37"/>
      <c r="H154" s="198"/>
      <c r="I154" s="176"/>
      <c r="J154" s="10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c r="AX154" s="37"/>
      <c r="AY154" s="37"/>
      <c r="AZ154" s="37"/>
      <c r="BA154" s="37"/>
      <c r="BB154" s="37"/>
      <c r="BC154" s="37"/>
      <c r="BD154" s="37"/>
      <c r="BE154" s="37"/>
      <c r="BF154" s="37"/>
      <c r="BG154" s="37"/>
      <c r="BH154" s="37"/>
      <c r="BI154" s="37"/>
      <c r="BJ154" s="37"/>
      <c r="BK154" s="37"/>
      <c r="BL154" s="37"/>
      <c r="BM154" s="37"/>
      <c r="BN154" s="37"/>
      <c r="BO154" s="37"/>
      <c r="BP154" s="37"/>
      <c r="BQ154" s="37"/>
      <c r="BR154" s="37"/>
      <c r="BS154" s="37"/>
      <c r="BT154" s="37"/>
      <c r="BU154" s="37"/>
      <c r="BV154" s="37"/>
      <c r="BW154" s="37"/>
      <c r="BX154" s="37"/>
      <c r="BY154" s="37"/>
      <c r="BZ154" s="37"/>
      <c r="CA154" s="37"/>
      <c r="CB154" s="37"/>
      <c r="CC154" s="37"/>
      <c r="CD154" s="37"/>
      <c r="CE154" s="37"/>
      <c r="CF154" s="37"/>
      <c r="CG154" s="37"/>
    </row>
    <row r="155" spans="1:85" ht="37.5" x14ac:dyDescent="0.3">
      <c r="A155" s="6">
        <v>151020500</v>
      </c>
      <c r="B155" s="7" t="s">
        <v>167</v>
      </c>
      <c r="C155" s="4" t="s">
        <v>76</v>
      </c>
      <c r="D155" s="194">
        <v>5</v>
      </c>
      <c r="E155" s="60"/>
      <c r="F155" s="43"/>
      <c r="I155" s="176"/>
    </row>
    <row r="156" spans="1:85" ht="16" customHeight="1" x14ac:dyDescent="0.3">
      <c r="A156" s="6">
        <v>2003005</v>
      </c>
      <c r="B156" s="7" t="s">
        <v>149</v>
      </c>
      <c r="C156" s="4" t="s">
        <v>150</v>
      </c>
      <c r="D156" s="194">
        <v>50</v>
      </c>
      <c r="E156" s="60"/>
      <c r="F156" s="43"/>
      <c r="I156" s="176"/>
    </row>
    <row r="157" spans="1:85" ht="16" customHeight="1" x14ac:dyDescent="0.3">
      <c r="A157" s="6">
        <v>2001095</v>
      </c>
      <c r="B157" s="7" t="s">
        <v>151</v>
      </c>
      <c r="C157" s="4" t="s">
        <v>76</v>
      </c>
      <c r="D157" s="194">
        <v>5</v>
      </c>
      <c r="E157" s="60"/>
      <c r="F157" s="43"/>
      <c r="I157" s="176"/>
    </row>
    <row r="158" spans="1:85" ht="16" customHeight="1" x14ac:dyDescent="0.3">
      <c r="A158" s="6">
        <v>2003065</v>
      </c>
      <c r="B158" s="7" t="s">
        <v>152</v>
      </c>
      <c r="C158" s="4" t="s">
        <v>76</v>
      </c>
      <c r="D158" s="194">
        <v>10</v>
      </c>
      <c r="E158" s="60"/>
      <c r="F158" s="43"/>
      <c r="I158" s="176"/>
    </row>
    <row r="159" spans="1:85" ht="16" customHeight="1" x14ac:dyDescent="0.3">
      <c r="A159" s="6">
        <v>2003095</v>
      </c>
      <c r="B159" s="7" t="s">
        <v>153</v>
      </c>
      <c r="C159" s="4" t="s">
        <v>76</v>
      </c>
      <c r="D159" s="194">
        <v>20</v>
      </c>
      <c r="E159" s="60"/>
      <c r="F159" s="43"/>
      <c r="I159" s="176"/>
    </row>
    <row r="160" spans="1:85" ht="16" customHeight="1" x14ac:dyDescent="0.3">
      <c r="A160" s="6">
        <v>2010004</v>
      </c>
      <c r="B160" s="7" t="s">
        <v>154</v>
      </c>
      <c r="C160" s="4" t="s">
        <v>76</v>
      </c>
      <c r="D160" s="194">
        <v>5</v>
      </c>
      <c r="E160" s="60"/>
      <c r="F160" s="43"/>
      <c r="I160" s="176"/>
    </row>
    <row r="161" spans="1:85" ht="16" customHeight="1" x14ac:dyDescent="0.3">
      <c r="A161" s="6">
        <v>2012025</v>
      </c>
      <c r="B161" s="7" t="s">
        <v>168</v>
      </c>
      <c r="C161" s="4" t="s">
        <v>150</v>
      </c>
      <c r="D161" s="194">
        <v>350</v>
      </c>
      <c r="E161" s="60"/>
      <c r="F161" s="43"/>
      <c r="I161" s="176"/>
    </row>
    <row r="162" spans="1:85" ht="16" customHeight="1" x14ac:dyDescent="0.3">
      <c r="A162" s="6">
        <v>2012220</v>
      </c>
      <c r="B162" s="7" t="s">
        <v>169</v>
      </c>
      <c r="C162" s="4" t="s">
        <v>150</v>
      </c>
      <c r="D162" s="194">
        <v>175</v>
      </c>
      <c r="E162" s="60"/>
      <c r="F162" s="43"/>
      <c r="I162" s="176"/>
    </row>
    <row r="163" spans="1:85" ht="16" customHeight="1" x14ac:dyDescent="0.3">
      <c r="A163" s="6">
        <v>300400</v>
      </c>
      <c r="B163" s="7" t="s">
        <v>158</v>
      </c>
      <c r="C163" s="4" t="s">
        <v>76</v>
      </c>
      <c r="D163" s="194">
        <v>8</v>
      </c>
      <c r="E163" s="60"/>
      <c r="F163" s="43"/>
      <c r="I163" s="176"/>
    </row>
    <row r="164" spans="1:85" ht="16" customHeight="1" x14ac:dyDescent="0.3">
      <c r="A164" s="78"/>
      <c r="B164" s="35"/>
      <c r="C164" s="35"/>
      <c r="D164" s="35"/>
      <c r="E164" s="66" t="s">
        <v>174</v>
      </c>
      <c r="F164" s="79"/>
      <c r="I164" s="176"/>
    </row>
    <row r="165" spans="1:85" ht="16" customHeight="1" x14ac:dyDescent="0.3">
      <c r="A165" s="84"/>
      <c r="B165" s="47"/>
      <c r="C165" s="47"/>
      <c r="D165" s="47"/>
      <c r="E165" s="67" t="s">
        <v>175</v>
      </c>
      <c r="F165" s="185"/>
      <c r="I165" s="176"/>
    </row>
    <row r="166" spans="1:85" ht="24.65" customHeight="1" x14ac:dyDescent="0.3">
      <c r="A166" s="126" t="s">
        <v>21</v>
      </c>
      <c r="B166" s="127" t="s">
        <v>22</v>
      </c>
      <c r="C166" s="128"/>
      <c r="D166" s="129"/>
      <c r="E166" s="130"/>
      <c r="F166" s="131"/>
      <c r="I166" s="176"/>
    </row>
    <row r="167" spans="1:85" s="45" customFormat="1" ht="16" customHeight="1" x14ac:dyDescent="0.3">
      <c r="A167" s="83"/>
      <c r="B167" s="31" t="s">
        <v>176</v>
      </c>
      <c r="C167" s="32"/>
      <c r="D167" s="33"/>
      <c r="E167" s="65"/>
      <c r="F167" s="34"/>
      <c r="G167" s="37"/>
      <c r="H167" s="198"/>
      <c r="I167" s="176"/>
      <c r="J167" s="10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c r="BF167" s="37"/>
      <c r="BG167" s="37"/>
      <c r="BH167" s="37"/>
      <c r="BI167" s="37"/>
      <c r="BJ167" s="37"/>
      <c r="BK167" s="37"/>
      <c r="BL167" s="37"/>
      <c r="BM167" s="37"/>
      <c r="BN167" s="37"/>
      <c r="BO167" s="37"/>
      <c r="BP167" s="37"/>
      <c r="BQ167" s="37"/>
      <c r="BR167" s="37"/>
      <c r="BS167" s="37"/>
      <c r="BT167" s="37"/>
      <c r="BU167" s="37"/>
      <c r="BV167" s="37"/>
      <c r="BW167" s="37"/>
      <c r="BX167" s="37"/>
      <c r="BY167" s="37"/>
      <c r="BZ167" s="37"/>
      <c r="CA167" s="37"/>
      <c r="CB167" s="37"/>
      <c r="CC167" s="37"/>
      <c r="CD167" s="37"/>
      <c r="CE167" s="37"/>
      <c r="CF167" s="37"/>
      <c r="CG167" s="37"/>
    </row>
    <row r="168" spans="1:85" ht="51" customHeight="1" x14ac:dyDescent="0.3">
      <c r="A168" s="6">
        <v>151020504</v>
      </c>
      <c r="B168" s="7" t="s">
        <v>177</v>
      </c>
      <c r="C168" s="4" t="s">
        <v>76</v>
      </c>
      <c r="D168" s="194">
        <v>2</v>
      </c>
      <c r="E168" s="60"/>
      <c r="F168" s="43"/>
      <c r="I168" s="176"/>
    </row>
    <row r="169" spans="1:85" ht="16" customHeight="1" x14ac:dyDescent="0.3">
      <c r="A169" s="6">
        <v>2003005</v>
      </c>
      <c r="B169" s="7" t="s">
        <v>149</v>
      </c>
      <c r="C169" s="4" t="s">
        <v>150</v>
      </c>
      <c r="D169" s="194">
        <v>7</v>
      </c>
      <c r="E169" s="60"/>
      <c r="F169" s="43"/>
      <c r="I169" s="176"/>
    </row>
    <row r="170" spans="1:85" ht="16" customHeight="1" x14ac:dyDescent="0.3">
      <c r="A170" s="6">
        <v>2001095</v>
      </c>
      <c r="B170" s="7" t="s">
        <v>151</v>
      </c>
      <c r="C170" s="4" t="s">
        <v>76</v>
      </c>
      <c r="D170" s="194">
        <v>3</v>
      </c>
      <c r="E170" s="60"/>
      <c r="F170" s="43"/>
      <c r="I170" s="176"/>
    </row>
    <row r="171" spans="1:85" ht="16" customHeight="1" x14ac:dyDescent="0.3">
      <c r="A171" s="6">
        <v>2003065</v>
      </c>
      <c r="B171" s="7" t="s">
        <v>152</v>
      </c>
      <c r="C171" s="4" t="s">
        <v>76</v>
      </c>
      <c r="D171" s="194">
        <v>7</v>
      </c>
      <c r="E171" s="60"/>
      <c r="F171" s="43"/>
      <c r="I171" s="176"/>
    </row>
    <row r="172" spans="1:85" ht="16" customHeight="1" x14ac:dyDescent="0.3">
      <c r="A172" s="6">
        <v>2003095</v>
      </c>
      <c r="B172" s="7" t="s">
        <v>153</v>
      </c>
      <c r="C172" s="4" t="s">
        <v>76</v>
      </c>
      <c r="D172" s="194">
        <v>4</v>
      </c>
      <c r="E172" s="60"/>
      <c r="F172" s="43"/>
      <c r="I172" s="176"/>
    </row>
    <row r="173" spans="1:85" ht="16" customHeight="1" x14ac:dyDescent="0.3">
      <c r="A173" s="6">
        <v>2010004</v>
      </c>
      <c r="B173" s="7" t="s">
        <v>154</v>
      </c>
      <c r="C173" s="4" t="s">
        <v>76</v>
      </c>
      <c r="D173" s="194">
        <v>2</v>
      </c>
      <c r="E173" s="60"/>
      <c r="F173" s="43"/>
      <c r="I173" s="176"/>
    </row>
    <row r="174" spans="1:85" ht="16" customHeight="1" x14ac:dyDescent="0.3">
      <c r="A174" s="6">
        <v>2012025</v>
      </c>
      <c r="B174" s="7" t="s">
        <v>168</v>
      </c>
      <c r="C174" s="4" t="s">
        <v>150</v>
      </c>
      <c r="D174" s="194">
        <v>50</v>
      </c>
      <c r="E174" s="60"/>
      <c r="F174" s="43"/>
      <c r="I174" s="176"/>
    </row>
    <row r="175" spans="1:85" ht="16" customHeight="1" x14ac:dyDescent="0.3">
      <c r="A175" s="6">
        <v>2012220</v>
      </c>
      <c r="B175" s="7" t="s">
        <v>169</v>
      </c>
      <c r="C175" s="4" t="s">
        <v>150</v>
      </c>
      <c r="D175" s="194">
        <v>25</v>
      </c>
      <c r="E175" s="60"/>
      <c r="F175" s="43"/>
      <c r="I175" s="176"/>
    </row>
    <row r="176" spans="1:85" ht="16" customHeight="1" x14ac:dyDescent="0.3">
      <c r="A176" s="6">
        <v>201386</v>
      </c>
      <c r="B176" s="7" t="s">
        <v>178</v>
      </c>
      <c r="C176" s="4" t="s">
        <v>150</v>
      </c>
      <c r="D176" s="194">
        <v>50</v>
      </c>
      <c r="E176" s="60"/>
      <c r="F176" s="43"/>
      <c r="I176" s="176"/>
    </row>
    <row r="177" spans="1:85" ht="16" customHeight="1" x14ac:dyDescent="0.3">
      <c r="A177" s="6">
        <v>300400</v>
      </c>
      <c r="B177" s="7" t="s">
        <v>158</v>
      </c>
      <c r="C177" s="4" t="s">
        <v>76</v>
      </c>
      <c r="D177" s="194">
        <v>6</v>
      </c>
      <c r="E177" s="60"/>
      <c r="F177" s="43"/>
      <c r="I177" s="176"/>
    </row>
    <row r="178" spans="1:85" ht="16" customHeight="1" x14ac:dyDescent="0.3">
      <c r="A178" s="78"/>
      <c r="B178" s="35"/>
      <c r="C178" s="35"/>
      <c r="D178" s="35"/>
      <c r="E178" s="66" t="s">
        <v>179</v>
      </c>
      <c r="F178" s="79"/>
      <c r="I178" s="176"/>
    </row>
    <row r="179" spans="1:85" s="45" customFormat="1" ht="16" customHeight="1" x14ac:dyDescent="0.3">
      <c r="A179" s="83"/>
      <c r="B179" s="31" t="s">
        <v>180</v>
      </c>
      <c r="C179" s="32"/>
      <c r="D179" s="33"/>
      <c r="E179" s="65"/>
      <c r="F179" s="34"/>
      <c r="G179" s="37"/>
      <c r="H179" s="198"/>
      <c r="I179" s="176"/>
      <c r="J179" s="10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37"/>
      <c r="BC179" s="37"/>
      <c r="BD179" s="37"/>
      <c r="BE179" s="37"/>
      <c r="BF179" s="37"/>
      <c r="BG179" s="37"/>
      <c r="BH179" s="37"/>
      <c r="BI179" s="37"/>
      <c r="BJ179" s="37"/>
      <c r="BK179" s="37"/>
      <c r="BL179" s="37"/>
      <c r="BM179" s="37"/>
      <c r="BN179" s="37"/>
      <c r="BO179" s="37"/>
      <c r="BP179" s="37"/>
      <c r="BQ179" s="37"/>
      <c r="BR179" s="37"/>
      <c r="BS179" s="37"/>
      <c r="BT179" s="37"/>
      <c r="BU179" s="37"/>
      <c r="BV179" s="37"/>
      <c r="BW179" s="37"/>
      <c r="BX179" s="37"/>
      <c r="BY179" s="37"/>
      <c r="BZ179" s="37"/>
      <c r="CA179" s="37"/>
      <c r="CB179" s="37"/>
      <c r="CC179" s="37"/>
      <c r="CD179" s="37"/>
      <c r="CE179" s="37"/>
      <c r="CF179" s="37"/>
      <c r="CG179" s="37"/>
    </row>
    <row r="180" spans="1:85" ht="48" customHeight="1" x14ac:dyDescent="0.3">
      <c r="A180" s="6">
        <v>151020504</v>
      </c>
      <c r="B180" s="7" t="s">
        <v>177</v>
      </c>
      <c r="C180" s="4" t="s">
        <v>76</v>
      </c>
      <c r="D180" s="194">
        <v>4</v>
      </c>
      <c r="E180" s="60"/>
      <c r="F180" s="43"/>
      <c r="I180" s="176"/>
    </row>
    <row r="181" spans="1:85" x14ac:dyDescent="0.3">
      <c r="A181" s="6">
        <v>2003005</v>
      </c>
      <c r="B181" s="7" t="s">
        <v>149</v>
      </c>
      <c r="C181" s="4" t="s">
        <v>150</v>
      </c>
      <c r="D181" s="194">
        <v>18</v>
      </c>
      <c r="E181" s="60"/>
      <c r="F181" s="43"/>
      <c r="I181" s="176"/>
    </row>
    <row r="182" spans="1:85" x14ac:dyDescent="0.3">
      <c r="A182" s="6">
        <v>2001095</v>
      </c>
      <c r="B182" s="7" t="s">
        <v>151</v>
      </c>
      <c r="C182" s="4" t="s">
        <v>76</v>
      </c>
      <c r="D182" s="194">
        <v>7</v>
      </c>
      <c r="E182" s="60"/>
      <c r="F182" s="43"/>
      <c r="I182" s="176"/>
    </row>
    <row r="183" spans="1:85" x14ac:dyDescent="0.3">
      <c r="A183" s="6">
        <v>2003065</v>
      </c>
      <c r="B183" s="7" t="s">
        <v>152</v>
      </c>
      <c r="C183" s="4" t="s">
        <v>76</v>
      </c>
      <c r="D183" s="194">
        <v>11</v>
      </c>
      <c r="E183" s="60"/>
      <c r="F183" s="43"/>
      <c r="I183" s="176"/>
    </row>
    <row r="184" spans="1:85" x14ac:dyDescent="0.3">
      <c r="A184" s="6">
        <v>2003095</v>
      </c>
      <c r="B184" s="7" t="s">
        <v>153</v>
      </c>
      <c r="C184" s="4" t="s">
        <v>76</v>
      </c>
      <c r="D184" s="194">
        <v>10</v>
      </c>
      <c r="E184" s="60"/>
      <c r="F184" s="43"/>
      <c r="I184" s="176"/>
    </row>
    <row r="185" spans="1:85" x14ac:dyDescent="0.3">
      <c r="A185" s="6">
        <v>2010004</v>
      </c>
      <c r="B185" s="7" t="s">
        <v>154</v>
      </c>
      <c r="C185" s="4" t="s">
        <v>76</v>
      </c>
      <c r="D185" s="194">
        <v>4</v>
      </c>
      <c r="E185" s="60"/>
      <c r="F185" s="43"/>
      <c r="I185" s="176"/>
    </row>
    <row r="186" spans="1:85" x14ac:dyDescent="0.3">
      <c r="A186" s="6">
        <v>2012025</v>
      </c>
      <c r="B186" s="7" t="s">
        <v>168</v>
      </c>
      <c r="C186" s="4" t="s">
        <v>150</v>
      </c>
      <c r="D186" s="194">
        <v>100</v>
      </c>
      <c r="E186" s="60"/>
      <c r="F186" s="43"/>
      <c r="I186" s="176"/>
    </row>
    <row r="187" spans="1:85" x14ac:dyDescent="0.3">
      <c r="A187" s="6">
        <v>2012220</v>
      </c>
      <c r="B187" s="7" t="s">
        <v>169</v>
      </c>
      <c r="C187" s="4" t="s">
        <v>150</v>
      </c>
      <c r="D187" s="194">
        <v>50</v>
      </c>
      <c r="E187" s="60"/>
      <c r="F187" s="43"/>
      <c r="I187" s="176"/>
    </row>
    <row r="188" spans="1:85" x14ac:dyDescent="0.3">
      <c r="A188" s="6">
        <v>201386</v>
      </c>
      <c r="B188" s="7" t="s">
        <v>178</v>
      </c>
      <c r="C188" s="4" t="s">
        <v>150</v>
      </c>
      <c r="D188" s="194">
        <v>100</v>
      </c>
      <c r="E188" s="60"/>
      <c r="F188" s="43"/>
      <c r="I188" s="176"/>
    </row>
    <row r="189" spans="1:85" x14ac:dyDescent="0.3">
      <c r="A189" s="6">
        <v>300400</v>
      </c>
      <c r="B189" s="7" t="s">
        <v>158</v>
      </c>
      <c r="C189" s="4" t="s">
        <v>76</v>
      </c>
      <c r="D189" s="194">
        <v>11</v>
      </c>
      <c r="E189" s="60"/>
      <c r="F189" s="43"/>
      <c r="I189" s="176"/>
    </row>
    <row r="190" spans="1:85" ht="16" customHeight="1" x14ac:dyDescent="0.3">
      <c r="A190" s="78"/>
      <c r="B190" s="35"/>
      <c r="C190" s="35"/>
      <c r="D190" s="35"/>
      <c r="E190" s="66" t="s">
        <v>181</v>
      </c>
      <c r="F190" s="79"/>
      <c r="I190" s="176"/>
    </row>
    <row r="191" spans="1:85" s="45" customFormat="1" ht="16" customHeight="1" x14ac:dyDescent="0.3">
      <c r="A191" s="83"/>
      <c r="B191" s="31" t="s">
        <v>182</v>
      </c>
      <c r="C191" s="32"/>
      <c r="D191" s="33"/>
      <c r="E191" s="65"/>
      <c r="F191" s="34"/>
      <c r="G191" s="37"/>
      <c r="H191" s="198"/>
      <c r="I191" s="176"/>
      <c r="J191" s="10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row>
    <row r="192" spans="1:85" ht="52.5" customHeight="1" x14ac:dyDescent="0.3">
      <c r="A192" s="6">
        <v>151020506</v>
      </c>
      <c r="B192" s="7" t="s">
        <v>183</v>
      </c>
      <c r="C192" s="4" t="s">
        <v>76</v>
      </c>
      <c r="D192" s="194">
        <v>3</v>
      </c>
      <c r="E192" s="60"/>
      <c r="F192" s="43"/>
      <c r="I192" s="176"/>
    </row>
    <row r="193" spans="1:85" x14ac:dyDescent="0.3">
      <c r="A193" s="6">
        <v>2003005</v>
      </c>
      <c r="B193" s="7" t="s">
        <v>149</v>
      </c>
      <c r="C193" s="4" t="s">
        <v>150</v>
      </c>
      <c r="D193" s="194">
        <v>18</v>
      </c>
      <c r="E193" s="60"/>
      <c r="F193" s="43"/>
      <c r="I193" s="176"/>
    </row>
    <row r="194" spans="1:85" x14ac:dyDescent="0.3">
      <c r="A194" s="6">
        <v>2001095</v>
      </c>
      <c r="B194" s="7" t="s">
        <v>151</v>
      </c>
      <c r="C194" s="4" t="s">
        <v>76</v>
      </c>
      <c r="D194" s="194">
        <v>7</v>
      </c>
      <c r="E194" s="60"/>
      <c r="F194" s="43"/>
      <c r="I194" s="176"/>
    </row>
    <row r="195" spans="1:85" x14ac:dyDescent="0.3">
      <c r="A195" s="6">
        <v>2003065</v>
      </c>
      <c r="B195" s="7" t="s">
        <v>152</v>
      </c>
      <c r="C195" s="4" t="s">
        <v>76</v>
      </c>
      <c r="D195" s="194">
        <v>11</v>
      </c>
      <c r="E195" s="60"/>
      <c r="F195" s="43"/>
      <c r="I195" s="176"/>
    </row>
    <row r="196" spans="1:85" x14ac:dyDescent="0.3">
      <c r="A196" s="6">
        <v>2003095</v>
      </c>
      <c r="B196" s="7" t="s">
        <v>153</v>
      </c>
      <c r="C196" s="4" t="s">
        <v>76</v>
      </c>
      <c r="D196" s="194">
        <v>8</v>
      </c>
      <c r="E196" s="60"/>
      <c r="F196" s="43"/>
      <c r="I196" s="176"/>
    </row>
    <row r="197" spans="1:85" x14ac:dyDescent="0.3">
      <c r="A197" s="6">
        <v>2010004</v>
      </c>
      <c r="B197" s="7" t="s">
        <v>154</v>
      </c>
      <c r="C197" s="4" t="s">
        <v>76</v>
      </c>
      <c r="D197" s="194">
        <v>3</v>
      </c>
      <c r="E197" s="60"/>
      <c r="F197" s="43"/>
      <c r="I197" s="176"/>
    </row>
    <row r="198" spans="1:85" x14ac:dyDescent="0.3">
      <c r="A198" s="6">
        <v>2012025</v>
      </c>
      <c r="B198" s="7" t="s">
        <v>168</v>
      </c>
      <c r="C198" s="4" t="s">
        <v>150</v>
      </c>
      <c r="D198" s="194">
        <v>75</v>
      </c>
      <c r="E198" s="60"/>
      <c r="F198" s="43"/>
      <c r="I198" s="176"/>
    </row>
    <row r="199" spans="1:85" x14ac:dyDescent="0.3">
      <c r="A199" s="6">
        <v>2012220</v>
      </c>
      <c r="B199" s="7" t="s">
        <v>169</v>
      </c>
      <c r="C199" s="4" t="s">
        <v>150</v>
      </c>
      <c r="D199" s="194">
        <v>40</v>
      </c>
      <c r="E199" s="60"/>
      <c r="F199" s="43"/>
      <c r="I199" s="176"/>
    </row>
    <row r="200" spans="1:85" x14ac:dyDescent="0.3">
      <c r="A200" s="6">
        <v>201386</v>
      </c>
      <c r="B200" s="7" t="s">
        <v>178</v>
      </c>
      <c r="C200" s="4" t="s">
        <v>150</v>
      </c>
      <c r="D200" s="194">
        <v>75</v>
      </c>
      <c r="E200" s="60"/>
      <c r="F200" s="43"/>
      <c r="I200" s="176"/>
    </row>
    <row r="201" spans="1:85" x14ac:dyDescent="0.3">
      <c r="A201" s="6">
        <v>300400</v>
      </c>
      <c r="B201" s="7" t="s">
        <v>158</v>
      </c>
      <c r="C201" s="4" t="s">
        <v>76</v>
      </c>
      <c r="D201" s="194">
        <v>11</v>
      </c>
      <c r="E201" s="60"/>
      <c r="F201" s="43"/>
      <c r="I201" s="176"/>
    </row>
    <row r="202" spans="1:85" ht="16" customHeight="1" x14ac:dyDescent="0.3">
      <c r="A202" s="78"/>
      <c r="B202" s="35"/>
      <c r="C202" s="35"/>
      <c r="D202" s="35"/>
      <c r="E202" s="66" t="s">
        <v>184</v>
      </c>
      <c r="F202" s="79"/>
      <c r="I202" s="176"/>
    </row>
    <row r="203" spans="1:85" s="45" customFormat="1" ht="16" customHeight="1" x14ac:dyDescent="0.3">
      <c r="A203" s="83"/>
      <c r="B203" s="31" t="s">
        <v>185</v>
      </c>
      <c r="C203" s="32"/>
      <c r="D203" s="33"/>
      <c r="E203" s="65"/>
      <c r="F203" s="34"/>
      <c r="G203" s="37"/>
      <c r="H203" s="198"/>
      <c r="I203" s="176"/>
      <c r="J203" s="10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row>
    <row r="204" spans="1:85" ht="47.15" customHeight="1" x14ac:dyDescent="0.3">
      <c r="A204" s="6">
        <v>151020506</v>
      </c>
      <c r="B204" s="7" t="s">
        <v>183</v>
      </c>
      <c r="C204" s="4" t="s">
        <v>76</v>
      </c>
      <c r="D204" s="194">
        <v>7</v>
      </c>
      <c r="E204" s="60"/>
      <c r="F204" s="43"/>
      <c r="I204" s="176"/>
    </row>
    <row r="205" spans="1:85" x14ac:dyDescent="0.3">
      <c r="A205" s="6">
        <v>2003005</v>
      </c>
      <c r="B205" s="7" t="s">
        <v>149</v>
      </c>
      <c r="C205" s="4" t="s">
        <v>150</v>
      </c>
      <c r="D205" s="194">
        <v>36</v>
      </c>
      <c r="E205" s="60"/>
      <c r="F205" s="43"/>
      <c r="I205" s="176"/>
    </row>
    <row r="206" spans="1:85" x14ac:dyDescent="0.3">
      <c r="A206" s="6">
        <v>2001095</v>
      </c>
      <c r="B206" s="7" t="s">
        <v>151</v>
      </c>
      <c r="C206" s="4" t="s">
        <v>76</v>
      </c>
      <c r="D206" s="194">
        <v>12</v>
      </c>
      <c r="E206" s="60"/>
      <c r="F206" s="43"/>
      <c r="I206" s="176"/>
    </row>
    <row r="207" spans="1:85" x14ac:dyDescent="0.3">
      <c r="A207" s="6">
        <v>2003065</v>
      </c>
      <c r="B207" s="7" t="s">
        <v>152</v>
      </c>
      <c r="C207" s="4" t="s">
        <v>76</v>
      </c>
      <c r="D207" s="194">
        <v>14</v>
      </c>
      <c r="E207" s="60"/>
      <c r="F207" s="43"/>
      <c r="I207" s="176"/>
    </row>
    <row r="208" spans="1:85" x14ac:dyDescent="0.3">
      <c r="A208" s="6">
        <v>2003095</v>
      </c>
      <c r="B208" s="7" t="s">
        <v>153</v>
      </c>
      <c r="C208" s="4" t="s">
        <v>76</v>
      </c>
      <c r="D208" s="194">
        <v>18</v>
      </c>
      <c r="E208" s="60"/>
      <c r="F208" s="43"/>
      <c r="I208" s="176"/>
    </row>
    <row r="209" spans="1:85" x14ac:dyDescent="0.3">
      <c r="A209" s="6">
        <v>2010004</v>
      </c>
      <c r="B209" s="7" t="s">
        <v>154</v>
      </c>
      <c r="C209" s="4" t="s">
        <v>76</v>
      </c>
      <c r="D209" s="194">
        <v>7</v>
      </c>
      <c r="E209" s="60"/>
      <c r="F209" s="43"/>
      <c r="I209" s="176"/>
    </row>
    <row r="210" spans="1:85" x14ac:dyDescent="0.3">
      <c r="A210" s="6">
        <v>2012025</v>
      </c>
      <c r="B210" s="7" t="s">
        <v>168</v>
      </c>
      <c r="C210" s="4" t="s">
        <v>150</v>
      </c>
      <c r="D210" s="194">
        <v>175</v>
      </c>
      <c r="E210" s="60"/>
      <c r="F210" s="43"/>
      <c r="I210" s="176"/>
    </row>
    <row r="211" spans="1:85" x14ac:dyDescent="0.3">
      <c r="A211" s="6">
        <v>2012220</v>
      </c>
      <c r="B211" s="7" t="s">
        <v>169</v>
      </c>
      <c r="C211" s="4" t="s">
        <v>150</v>
      </c>
      <c r="D211" s="194">
        <v>90</v>
      </c>
      <c r="E211" s="60"/>
      <c r="F211" s="43"/>
      <c r="I211" s="176"/>
    </row>
    <row r="212" spans="1:85" x14ac:dyDescent="0.3">
      <c r="A212" s="6">
        <v>201386</v>
      </c>
      <c r="B212" s="7" t="s">
        <v>178</v>
      </c>
      <c r="C212" s="4" t="s">
        <v>150</v>
      </c>
      <c r="D212" s="194">
        <v>175</v>
      </c>
      <c r="E212" s="60"/>
      <c r="F212" s="43"/>
      <c r="I212" s="176"/>
    </row>
    <row r="213" spans="1:85" x14ac:dyDescent="0.3">
      <c r="A213" s="6">
        <v>300400</v>
      </c>
      <c r="B213" s="7" t="s">
        <v>158</v>
      </c>
      <c r="C213" s="4" t="s">
        <v>76</v>
      </c>
      <c r="D213" s="194">
        <v>11</v>
      </c>
      <c r="E213" s="60"/>
      <c r="F213" s="43"/>
      <c r="I213" s="176"/>
    </row>
    <row r="214" spans="1:85" ht="16" customHeight="1" x14ac:dyDescent="0.3">
      <c r="A214" s="78"/>
      <c r="B214" s="35"/>
      <c r="C214" s="35"/>
      <c r="D214" s="35"/>
      <c r="E214" s="66" t="s">
        <v>186</v>
      </c>
      <c r="F214" s="79"/>
      <c r="I214" s="176"/>
    </row>
    <row r="215" spans="1:85" s="45" customFormat="1" ht="16" customHeight="1" x14ac:dyDescent="0.3">
      <c r="A215" s="83"/>
      <c r="B215" s="31" t="s">
        <v>187</v>
      </c>
      <c r="C215" s="32"/>
      <c r="D215" s="33"/>
      <c r="E215" s="65"/>
      <c r="F215" s="34"/>
      <c r="G215" s="37"/>
      <c r="H215" s="198"/>
      <c r="I215" s="176"/>
      <c r="J215" s="10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row>
    <row r="216" spans="1:85" ht="51" customHeight="1" x14ac:dyDescent="0.3">
      <c r="A216" s="6">
        <v>151020504</v>
      </c>
      <c r="B216" s="7" t="s">
        <v>177</v>
      </c>
      <c r="C216" s="4" t="s">
        <v>76</v>
      </c>
      <c r="D216" s="194">
        <v>6</v>
      </c>
      <c r="E216" s="60"/>
      <c r="F216" s="43"/>
      <c r="I216" s="176"/>
    </row>
    <row r="217" spans="1:85" ht="16" customHeight="1" x14ac:dyDescent="0.3">
      <c r="A217" s="6">
        <v>2003005</v>
      </c>
      <c r="B217" s="7" t="s">
        <v>149</v>
      </c>
      <c r="C217" s="4" t="s">
        <v>150</v>
      </c>
      <c r="D217" s="194">
        <v>22</v>
      </c>
      <c r="E217" s="60"/>
      <c r="F217" s="43"/>
      <c r="I217" s="176"/>
    </row>
    <row r="218" spans="1:85" ht="16" customHeight="1" x14ac:dyDescent="0.3">
      <c r="A218" s="6">
        <v>2001095</v>
      </c>
      <c r="B218" s="7" t="s">
        <v>151</v>
      </c>
      <c r="C218" s="4" t="s">
        <v>76</v>
      </c>
      <c r="D218" s="194">
        <v>6</v>
      </c>
      <c r="E218" s="60"/>
      <c r="F218" s="43"/>
      <c r="I218" s="176"/>
    </row>
    <row r="219" spans="1:85" ht="16" customHeight="1" x14ac:dyDescent="0.3">
      <c r="A219" s="6">
        <v>2003065</v>
      </c>
      <c r="B219" s="7" t="s">
        <v>152</v>
      </c>
      <c r="C219" s="4" t="s">
        <v>76</v>
      </c>
      <c r="D219" s="194">
        <v>12</v>
      </c>
      <c r="E219" s="60"/>
      <c r="F219" s="43"/>
      <c r="I219" s="176"/>
    </row>
    <row r="220" spans="1:85" ht="16" customHeight="1" x14ac:dyDescent="0.3">
      <c r="A220" s="6">
        <v>2003095</v>
      </c>
      <c r="B220" s="7" t="s">
        <v>153</v>
      </c>
      <c r="C220" s="4" t="s">
        <v>76</v>
      </c>
      <c r="D220" s="194">
        <v>24</v>
      </c>
      <c r="E220" s="60"/>
      <c r="F220" s="43"/>
      <c r="I220" s="176"/>
    </row>
    <row r="221" spans="1:85" ht="16" customHeight="1" x14ac:dyDescent="0.3">
      <c r="A221" s="6">
        <v>2010004</v>
      </c>
      <c r="B221" s="7" t="s">
        <v>154</v>
      </c>
      <c r="C221" s="4" t="s">
        <v>76</v>
      </c>
      <c r="D221" s="194">
        <v>6</v>
      </c>
      <c r="E221" s="60"/>
      <c r="F221" s="43"/>
      <c r="I221" s="176"/>
    </row>
    <row r="222" spans="1:85" ht="16" customHeight="1" x14ac:dyDescent="0.3">
      <c r="A222" s="6">
        <v>2012025</v>
      </c>
      <c r="B222" s="7" t="s">
        <v>168</v>
      </c>
      <c r="C222" s="4" t="s">
        <v>150</v>
      </c>
      <c r="D222" s="194">
        <v>150</v>
      </c>
      <c r="E222" s="60"/>
      <c r="F222" s="43"/>
      <c r="I222" s="176"/>
    </row>
    <row r="223" spans="1:85" ht="16" customHeight="1" x14ac:dyDescent="0.3">
      <c r="A223" s="6">
        <v>2012220</v>
      </c>
      <c r="B223" s="7" t="s">
        <v>169</v>
      </c>
      <c r="C223" s="4" t="s">
        <v>150</v>
      </c>
      <c r="D223" s="194">
        <v>70</v>
      </c>
      <c r="E223" s="60"/>
      <c r="F223" s="43"/>
      <c r="I223" s="176"/>
    </row>
    <row r="224" spans="1:85" ht="16" customHeight="1" x14ac:dyDescent="0.3">
      <c r="A224" s="6">
        <v>201386</v>
      </c>
      <c r="B224" s="7" t="s">
        <v>178</v>
      </c>
      <c r="C224" s="4" t="s">
        <v>150</v>
      </c>
      <c r="D224" s="194">
        <v>150</v>
      </c>
      <c r="E224" s="60"/>
      <c r="F224" s="43"/>
      <c r="I224" s="176"/>
    </row>
    <row r="225" spans="1:85" ht="16" customHeight="1" x14ac:dyDescent="0.3">
      <c r="A225" s="6">
        <v>300400</v>
      </c>
      <c r="B225" s="7" t="s">
        <v>158</v>
      </c>
      <c r="C225" s="4" t="s">
        <v>76</v>
      </c>
      <c r="D225" s="194">
        <v>8</v>
      </c>
      <c r="E225" s="60"/>
      <c r="F225" s="43"/>
      <c r="I225" s="176"/>
    </row>
    <row r="226" spans="1:85" ht="16" customHeight="1" x14ac:dyDescent="0.3">
      <c r="A226" s="78"/>
      <c r="B226" s="35"/>
      <c r="C226" s="35"/>
      <c r="D226" s="35"/>
      <c r="E226" s="66" t="s">
        <v>188</v>
      </c>
      <c r="F226" s="79"/>
      <c r="I226" s="176"/>
    </row>
    <row r="227" spans="1:85" s="45" customFormat="1" ht="16" customHeight="1" x14ac:dyDescent="0.3">
      <c r="A227" s="83"/>
      <c r="B227" s="31" t="s">
        <v>189</v>
      </c>
      <c r="C227" s="32"/>
      <c r="D227" s="33"/>
      <c r="E227" s="65"/>
      <c r="F227" s="34"/>
      <c r="G227" s="37"/>
      <c r="H227" s="198"/>
      <c r="I227" s="176"/>
      <c r="J227" s="10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row>
    <row r="228" spans="1:85" ht="51" customHeight="1" x14ac:dyDescent="0.3">
      <c r="A228" s="6">
        <v>151020504</v>
      </c>
      <c r="B228" s="7" t="s">
        <v>177</v>
      </c>
      <c r="C228" s="4" t="s">
        <v>76</v>
      </c>
      <c r="D228" s="194">
        <v>4</v>
      </c>
      <c r="E228" s="60"/>
      <c r="F228" s="43"/>
      <c r="I228" s="176"/>
    </row>
    <row r="229" spans="1:85" ht="16" customHeight="1" x14ac:dyDescent="0.3">
      <c r="A229" s="6">
        <v>2003005</v>
      </c>
      <c r="B229" s="7" t="s">
        <v>149</v>
      </c>
      <c r="C229" s="4" t="s">
        <v>150</v>
      </c>
      <c r="D229" s="194">
        <v>22</v>
      </c>
      <c r="E229" s="60"/>
      <c r="F229" s="43"/>
      <c r="I229" s="176"/>
    </row>
    <row r="230" spans="1:85" ht="16" customHeight="1" x14ac:dyDescent="0.3">
      <c r="A230" s="6">
        <v>2001095</v>
      </c>
      <c r="B230" s="7" t="s">
        <v>151</v>
      </c>
      <c r="C230" s="4" t="s">
        <v>76</v>
      </c>
      <c r="D230" s="194">
        <v>4</v>
      </c>
      <c r="E230" s="60"/>
      <c r="F230" s="43"/>
      <c r="I230" s="176"/>
    </row>
    <row r="231" spans="1:85" ht="16" customHeight="1" x14ac:dyDescent="0.3">
      <c r="A231" s="6">
        <v>2003065</v>
      </c>
      <c r="B231" s="7" t="s">
        <v>152</v>
      </c>
      <c r="C231" s="4" t="s">
        <v>76</v>
      </c>
      <c r="D231" s="194">
        <v>8</v>
      </c>
      <c r="E231" s="60"/>
      <c r="F231" s="43"/>
      <c r="I231" s="176"/>
    </row>
    <row r="232" spans="1:85" ht="16" customHeight="1" x14ac:dyDescent="0.3">
      <c r="A232" s="6">
        <v>2003095</v>
      </c>
      <c r="B232" s="7" t="s">
        <v>153</v>
      </c>
      <c r="C232" s="4" t="s">
        <v>76</v>
      </c>
      <c r="D232" s="194">
        <v>16</v>
      </c>
      <c r="E232" s="60"/>
      <c r="F232" s="43"/>
      <c r="I232" s="176"/>
    </row>
    <row r="233" spans="1:85" ht="16" customHeight="1" x14ac:dyDescent="0.3">
      <c r="A233" s="6">
        <v>2010004</v>
      </c>
      <c r="B233" s="7" t="s">
        <v>154</v>
      </c>
      <c r="C233" s="4" t="s">
        <v>76</v>
      </c>
      <c r="D233" s="194">
        <v>4</v>
      </c>
      <c r="E233" s="60"/>
      <c r="F233" s="43"/>
      <c r="I233" s="176"/>
    </row>
    <row r="234" spans="1:85" ht="16" customHeight="1" x14ac:dyDescent="0.3">
      <c r="A234" s="6">
        <v>2012025</v>
      </c>
      <c r="B234" s="7" t="s">
        <v>168</v>
      </c>
      <c r="C234" s="4" t="s">
        <v>150</v>
      </c>
      <c r="D234" s="194">
        <v>100</v>
      </c>
      <c r="E234" s="60"/>
      <c r="F234" s="43"/>
      <c r="I234" s="176"/>
    </row>
    <row r="235" spans="1:85" ht="16" customHeight="1" x14ac:dyDescent="0.3">
      <c r="A235" s="6">
        <v>2012220</v>
      </c>
      <c r="B235" s="7" t="s">
        <v>169</v>
      </c>
      <c r="C235" s="4" t="s">
        <v>150</v>
      </c>
      <c r="D235" s="194">
        <v>50</v>
      </c>
      <c r="E235" s="60"/>
      <c r="F235" s="43"/>
      <c r="I235" s="176"/>
    </row>
    <row r="236" spans="1:85" ht="16" customHeight="1" x14ac:dyDescent="0.3">
      <c r="A236" s="6">
        <v>201386</v>
      </c>
      <c r="B236" s="7" t="s">
        <v>178</v>
      </c>
      <c r="C236" s="4" t="s">
        <v>150</v>
      </c>
      <c r="D236" s="194">
        <v>100</v>
      </c>
      <c r="E236" s="60"/>
      <c r="F236" s="43"/>
      <c r="I236" s="176"/>
    </row>
    <row r="237" spans="1:85" ht="16" customHeight="1" x14ac:dyDescent="0.3">
      <c r="A237" s="6">
        <v>300400</v>
      </c>
      <c r="B237" s="7" t="s">
        <v>158</v>
      </c>
      <c r="C237" s="4" t="s">
        <v>76</v>
      </c>
      <c r="D237" s="194">
        <v>12</v>
      </c>
      <c r="E237" s="60"/>
      <c r="F237" s="43"/>
      <c r="I237" s="176"/>
    </row>
    <row r="238" spans="1:85" ht="16" customHeight="1" x14ac:dyDescent="0.3">
      <c r="A238" s="78"/>
      <c r="B238" s="35"/>
      <c r="C238" s="35"/>
      <c r="D238" s="35"/>
      <c r="E238" s="66" t="s">
        <v>188</v>
      </c>
      <c r="F238" s="79"/>
      <c r="I238" s="176"/>
    </row>
    <row r="239" spans="1:85" ht="16" customHeight="1" x14ac:dyDescent="0.3">
      <c r="A239" s="84"/>
      <c r="B239" s="47"/>
      <c r="C239" s="47"/>
      <c r="D239" s="47"/>
      <c r="E239" s="67" t="s">
        <v>190</v>
      </c>
      <c r="F239" s="185"/>
      <c r="I239" s="176"/>
    </row>
    <row r="240" spans="1:85" ht="16" customHeight="1" x14ac:dyDescent="0.3">
      <c r="A240" s="126" t="s">
        <v>23</v>
      </c>
      <c r="B240" s="127" t="s">
        <v>191</v>
      </c>
      <c r="C240" s="128"/>
      <c r="D240" s="129"/>
      <c r="E240" s="130"/>
      <c r="F240" s="131"/>
      <c r="G240" s="190"/>
      <c r="I240" s="176"/>
    </row>
    <row r="241" spans="1:85" s="44" customFormat="1" ht="16" customHeight="1" x14ac:dyDescent="0.3">
      <c r="A241" s="82"/>
      <c r="B241" s="27" t="s">
        <v>192</v>
      </c>
      <c r="C241" s="28"/>
      <c r="D241" s="29"/>
      <c r="E241" s="64"/>
      <c r="F241" s="30"/>
      <c r="G241" s="190"/>
      <c r="H241" s="198"/>
      <c r="I241" s="176"/>
      <c r="J241" s="10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c r="AM241" s="37"/>
      <c r="AN241" s="37"/>
      <c r="AO241" s="37"/>
      <c r="AP241" s="37"/>
      <c r="AQ241" s="37"/>
      <c r="AR241" s="37"/>
      <c r="AS241" s="37"/>
      <c r="AT241" s="37"/>
      <c r="AU241" s="37"/>
      <c r="AV241" s="37"/>
      <c r="AW241" s="37"/>
      <c r="AX241" s="37"/>
      <c r="AY241" s="37"/>
      <c r="AZ241" s="37"/>
      <c r="BA241" s="37"/>
      <c r="BB241" s="37"/>
      <c r="BC241" s="37"/>
      <c r="BD241" s="37"/>
      <c r="BE241" s="37"/>
      <c r="BF241" s="37"/>
      <c r="BG241" s="37"/>
      <c r="BH241" s="37"/>
      <c r="BI241" s="37"/>
      <c r="BJ241" s="37"/>
      <c r="BK241" s="37"/>
      <c r="BL241" s="37"/>
      <c r="BM241" s="37"/>
      <c r="BN241" s="37"/>
      <c r="BO241" s="37"/>
      <c r="BP241" s="37"/>
      <c r="BQ241" s="37"/>
      <c r="BR241" s="37"/>
      <c r="BS241" s="37"/>
      <c r="BT241" s="37"/>
      <c r="BU241" s="37"/>
      <c r="BV241" s="37"/>
      <c r="BW241" s="37"/>
      <c r="BX241" s="37"/>
      <c r="BY241" s="37"/>
      <c r="BZ241" s="37"/>
      <c r="CA241" s="37"/>
      <c r="CB241" s="37"/>
      <c r="CC241" s="37"/>
      <c r="CD241" s="37"/>
      <c r="CE241" s="37"/>
      <c r="CF241" s="37"/>
      <c r="CG241" s="37"/>
    </row>
    <row r="242" spans="1:85" ht="16" customHeight="1" x14ac:dyDescent="0.3">
      <c r="A242" s="6">
        <v>2003005</v>
      </c>
      <c r="B242" s="7" t="s">
        <v>149</v>
      </c>
      <c r="C242" s="4" t="s">
        <v>150</v>
      </c>
      <c r="D242" s="194">
        <v>77</v>
      </c>
      <c r="E242" s="60"/>
      <c r="F242" s="43"/>
      <c r="G242" s="190"/>
      <c r="I242" s="176"/>
    </row>
    <row r="243" spans="1:85" ht="16" customHeight="1" x14ac:dyDescent="0.3">
      <c r="A243" s="6">
        <v>2001095</v>
      </c>
      <c r="B243" s="7" t="s">
        <v>151</v>
      </c>
      <c r="C243" s="4" t="s">
        <v>76</v>
      </c>
      <c r="D243" s="194">
        <v>15</v>
      </c>
      <c r="E243" s="60"/>
      <c r="F243" s="43"/>
      <c r="G243" s="190"/>
      <c r="I243" s="176"/>
    </row>
    <row r="244" spans="1:85" ht="16" customHeight="1" x14ac:dyDescent="0.3">
      <c r="A244" s="6">
        <v>2003065</v>
      </c>
      <c r="B244" s="7" t="s">
        <v>152</v>
      </c>
      <c r="C244" s="4" t="s">
        <v>76</v>
      </c>
      <c r="D244" s="194">
        <v>25</v>
      </c>
      <c r="E244" s="60"/>
      <c r="F244" s="43"/>
      <c r="G244" s="190"/>
      <c r="I244" s="176"/>
    </row>
    <row r="245" spans="1:85" ht="16" customHeight="1" x14ac:dyDescent="0.3">
      <c r="A245" s="6">
        <v>2003095</v>
      </c>
      <c r="B245" s="7" t="s">
        <v>153</v>
      </c>
      <c r="C245" s="4" t="s">
        <v>76</v>
      </c>
      <c r="D245" s="194">
        <v>10</v>
      </c>
      <c r="E245" s="60"/>
      <c r="F245" s="43"/>
      <c r="G245" s="190"/>
      <c r="I245" s="176"/>
    </row>
    <row r="246" spans="1:85" ht="16" customHeight="1" x14ac:dyDescent="0.3">
      <c r="A246" s="6">
        <v>2010004</v>
      </c>
      <c r="B246" s="7" t="s">
        <v>154</v>
      </c>
      <c r="C246" s="4" t="s">
        <v>76</v>
      </c>
      <c r="D246" s="194">
        <v>5</v>
      </c>
      <c r="E246" s="60"/>
      <c r="F246" s="43"/>
      <c r="G246" s="190"/>
      <c r="I246" s="176"/>
    </row>
    <row r="247" spans="1:85" ht="16" customHeight="1" x14ac:dyDescent="0.3">
      <c r="A247" s="6">
        <v>2010034</v>
      </c>
      <c r="B247" s="7" t="s">
        <v>155</v>
      </c>
      <c r="C247" s="4" t="s">
        <v>76</v>
      </c>
      <c r="D247" s="194">
        <v>5</v>
      </c>
      <c r="E247" s="60"/>
      <c r="F247" s="43"/>
      <c r="G247" s="190"/>
      <c r="I247" s="176"/>
    </row>
    <row r="248" spans="1:85" ht="16" customHeight="1" x14ac:dyDescent="0.3">
      <c r="A248" s="6">
        <v>2012020</v>
      </c>
      <c r="B248" s="7" t="s">
        <v>156</v>
      </c>
      <c r="C248" s="4" t="s">
        <v>150</v>
      </c>
      <c r="D248" s="194">
        <v>160</v>
      </c>
      <c r="E248" s="60"/>
      <c r="F248" s="43"/>
      <c r="G248" s="190"/>
      <c r="I248" s="176"/>
    </row>
    <row r="249" spans="1:85" ht="16" customHeight="1" x14ac:dyDescent="0.3">
      <c r="A249" s="6">
        <v>2012215</v>
      </c>
      <c r="B249" s="7" t="s">
        <v>157</v>
      </c>
      <c r="C249" s="4" t="s">
        <v>150</v>
      </c>
      <c r="D249" s="194">
        <v>80</v>
      </c>
      <c r="E249" s="60"/>
      <c r="F249" s="43"/>
      <c r="G249" s="190"/>
      <c r="I249" s="176"/>
    </row>
    <row r="250" spans="1:85" ht="16" customHeight="1" x14ac:dyDescent="0.3">
      <c r="A250" s="6">
        <v>300400</v>
      </c>
      <c r="B250" s="7" t="s">
        <v>158</v>
      </c>
      <c r="C250" s="4" t="s">
        <v>76</v>
      </c>
      <c r="D250" s="194">
        <v>14</v>
      </c>
      <c r="E250" s="60"/>
      <c r="F250" s="43"/>
      <c r="G250" s="190"/>
      <c r="I250" s="176"/>
    </row>
    <row r="251" spans="1:85" ht="16" customHeight="1" x14ac:dyDescent="0.3">
      <c r="A251" s="78"/>
      <c r="B251" s="35"/>
      <c r="C251" s="35"/>
      <c r="D251" s="35"/>
      <c r="E251" s="66" t="s">
        <v>193</v>
      </c>
      <c r="F251" s="79"/>
      <c r="G251" s="190"/>
      <c r="I251" s="176"/>
    </row>
    <row r="252" spans="1:85" s="44" customFormat="1" ht="16" customHeight="1" x14ac:dyDescent="0.3">
      <c r="A252" s="82"/>
      <c r="B252" s="27" t="s">
        <v>194</v>
      </c>
      <c r="C252" s="28"/>
      <c r="D252" s="29"/>
      <c r="E252" s="64"/>
      <c r="F252" s="30"/>
      <c r="G252" s="190"/>
      <c r="H252" s="198"/>
      <c r="I252" s="176"/>
      <c r="J252" s="10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row>
    <row r="253" spans="1:85" ht="16" customHeight="1" x14ac:dyDescent="0.3">
      <c r="A253" s="6">
        <v>2003005</v>
      </c>
      <c r="B253" s="7" t="s">
        <v>149</v>
      </c>
      <c r="C253" s="4" t="s">
        <v>150</v>
      </c>
      <c r="D253" s="194">
        <v>124</v>
      </c>
      <c r="E253" s="60"/>
      <c r="F253" s="43"/>
      <c r="G253" s="190"/>
      <c r="I253" s="176"/>
    </row>
    <row r="254" spans="1:85" ht="16" customHeight="1" x14ac:dyDescent="0.3">
      <c r="A254" s="6">
        <v>2003010</v>
      </c>
      <c r="B254" s="7" t="s">
        <v>195</v>
      </c>
      <c r="C254" s="4" t="s">
        <v>150</v>
      </c>
      <c r="D254" s="194">
        <v>152</v>
      </c>
      <c r="E254" s="60"/>
      <c r="F254" s="43"/>
      <c r="G254" s="190"/>
      <c r="I254" s="176"/>
    </row>
    <row r="255" spans="1:85" ht="16" customHeight="1" x14ac:dyDescent="0.3">
      <c r="A255" s="6">
        <v>2003015</v>
      </c>
      <c r="B255" s="7" t="s">
        <v>196</v>
      </c>
      <c r="C255" s="4" t="s">
        <v>150</v>
      </c>
      <c r="D255" s="194">
        <v>54</v>
      </c>
      <c r="E255" s="60"/>
      <c r="F255" s="43"/>
      <c r="G255" s="190"/>
      <c r="I255" s="176"/>
    </row>
    <row r="256" spans="1:85" ht="16" customHeight="1" x14ac:dyDescent="0.3">
      <c r="A256" s="6">
        <v>2010096</v>
      </c>
      <c r="B256" s="7" t="s">
        <v>197</v>
      </c>
      <c r="C256" s="4" t="s">
        <v>76</v>
      </c>
      <c r="D256" s="194">
        <v>7</v>
      </c>
      <c r="E256" s="60"/>
      <c r="F256" s="43"/>
      <c r="G256" s="190"/>
      <c r="H256" s="197"/>
      <c r="I256" s="176"/>
    </row>
    <row r="257" spans="1:9" ht="16" customHeight="1" x14ac:dyDescent="0.3">
      <c r="A257" s="6">
        <v>2010098</v>
      </c>
      <c r="B257" s="7" t="s">
        <v>198</v>
      </c>
      <c r="C257" s="4" t="s">
        <v>76</v>
      </c>
      <c r="D257" s="194">
        <v>7</v>
      </c>
      <c r="E257" s="60"/>
      <c r="F257" s="43"/>
      <c r="G257" s="190"/>
      <c r="H257" s="197"/>
      <c r="I257" s="176"/>
    </row>
    <row r="258" spans="1:9" ht="16" customHeight="1" x14ac:dyDescent="0.3">
      <c r="A258" s="6">
        <v>2010100</v>
      </c>
      <c r="B258" s="7" t="s">
        <v>199</v>
      </c>
      <c r="C258" s="4" t="s">
        <v>76</v>
      </c>
      <c r="D258" s="194">
        <v>12</v>
      </c>
      <c r="E258" s="60"/>
      <c r="F258" s="43"/>
      <c r="G258" s="190"/>
      <c r="H258" s="197"/>
      <c r="I258" s="176"/>
    </row>
    <row r="259" spans="1:9" ht="16" customHeight="1" x14ac:dyDescent="0.3">
      <c r="A259" s="6">
        <v>2012020</v>
      </c>
      <c r="B259" s="7" t="s">
        <v>156</v>
      </c>
      <c r="C259" s="4" t="s">
        <v>150</v>
      </c>
      <c r="D259" s="194">
        <v>50</v>
      </c>
      <c r="E259" s="60"/>
      <c r="F259" s="43"/>
      <c r="G259" s="190"/>
      <c r="H259" s="197"/>
      <c r="I259" s="176"/>
    </row>
    <row r="260" spans="1:9" ht="16" customHeight="1" x14ac:dyDescent="0.3">
      <c r="A260" s="6">
        <v>2012025</v>
      </c>
      <c r="B260" s="7" t="s">
        <v>168</v>
      </c>
      <c r="C260" s="4" t="s">
        <v>150</v>
      </c>
      <c r="D260" s="194">
        <v>300</v>
      </c>
      <c r="E260" s="60"/>
      <c r="F260" s="43"/>
      <c r="G260" s="190"/>
      <c r="H260" s="197"/>
      <c r="I260" s="176"/>
    </row>
    <row r="261" spans="1:9" ht="16" customHeight="1" x14ac:dyDescent="0.3">
      <c r="A261" s="6">
        <v>2012030</v>
      </c>
      <c r="B261" s="7" t="s">
        <v>200</v>
      </c>
      <c r="C261" s="4" t="s">
        <v>150</v>
      </c>
      <c r="D261" s="194">
        <v>300</v>
      </c>
      <c r="E261" s="60"/>
      <c r="F261" s="43"/>
      <c r="G261" s="190"/>
      <c r="H261" s="197"/>
      <c r="I261" s="176"/>
    </row>
    <row r="262" spans="1:9" ht="16" customHeight="1" x14ac:dyDescent="0.3">
      <c r="A262" s="6">
        <v>2012215</v>
      </c>
      <c r="B262" s="7" t="s">
        <v>157</v>
      </c>
      <c r="C262" s="4" t="s">
        <v>150</v>
      </c>
      <c r="D262" s="194">
        <v>25</v>
      </c>
      <c r="E262" s="60"/>
      <c r="F262" s="43"/>
      <c r="G262" s="190"/>
      <c r="H262" s="197"/>
      <c r="I262" s="176"/>
    </row>
    <row r="263" spans="1:9" ht="16" customHeight="1" x14ac:dyDescent="0.3">
      <c r="A263" s="6">
        <v>2012220</v>
      </c>
      <c r="B263" s="7" t="s">
        <v>169</v>
      </c>
      <c r="C263" s="4" t="s">
        <v>150</v>
      </c>
      <c r="D263" s="194">
        <v>150</v>
      </c>
      <c r="E263" s="60"/>
      <c r="F263" s="43"/>
      <c r="G263" s="190"/>
      <c r="H263" s="197"/>
      <c r="I263" s="176"/>
    </row>
    <row r="264" spans="1:9" ht="16" customHeight="1" x14ac:dyDescent="0.3">
      <c r="A264" s="6">
        <v>2012225</v>
      </c>
      <c r="B264" s="7" t="s">
        <v>201</v>
      </c>
      <c r="C264" s="4" t="s">
        <v>150</v>
      </c>
      <c r="D264" s="194">
        <v>150</v>
      </c>
      <c r="E264" s="60"/>
      <c r="F264" s="43"/>
      <c r="G264" s="190"/>
      <c r="H264" s="197"/>
      <c r="I264" s="176"/>
    </row>
    <row r="265" spans="1:9" ht="16" customHeight="1" x14ac:dyDescent="0.3">
      <c r="A265" s="78"/>
      <c r="B265" s="35"/>
      <c r="C265" s="35"/>
      <c r="D265" s="35"/>
      <c r="E265" s="66" t="s">
        <v>202</v>
      </c>
      <c r="F265" s="79"/>
      <c r="I265" s="176"/>
    </row>
    <row r="266" spans="1:9" ht="16" customHeight="1" x14ac:dyDescent="0.3">
      <c r="A266" s="84"/>
      <c r="B266" s="47"/>
      <c r="C266" s="47"/>
      <c r="D266" s="47"/>
      <c r="E266" s="67" t="s">
        <v>203</v>
      </c>
      <c r="F266" s="185"/>
      <c r="I266" s="176"/>
    </row>
    <row r="267" spans="1:9" ht="16" customHeight="1" x14ac:dyDescent="0.3">
      <c r="A267" s="126" t="s">
        <v>25</v>
      </c>
      <c r="B267" s="127" t="s">
        <v>204</v>
      </c>
      <c r="C267" s="128"/>
      <c r="D267" s="129"/>
      <c r="E267" s="130"/>
      <c r="F267" s="131"/>
      <c r="I267" s="176"/>
    </row>
    <row r="268" spans="1:9" ht="63" customHeight="1" x14ac:dyDescent="0.3">
      <c r="A268" s="6" t="s">
        <v>205</v>
      </c>
      <c r="B268" s="7" t="s">
        <v>206</v>
      </c>
      <c r="C268" s="4" t="s">
        <v>76</v>
      </c>
      <c r="D268" s="194">
        <v>1</v>
      </c>
      <c r="E268" s="60"/>
      <c r="F268" s="43"/>
      <c r="I268" s="176"/>
    </row>
    <row r="269" spans="1:9" ht="55" customHeight="1" x14ac:dyDescent="0.3">
      <c r="A269" s="6" t="s">
        <v>207</v>
      </c>
      <c r="B269" s="7" t="s">
        <v>208</v>
      </c>
      <c r="C269" s="4" t="s">
        <v>76</v>
      </c>
      <c r="D269" s="194">
        <v>4</v>
      </c>
      <c r="E269" s="60"/>
      <c r="F269" s="43"/>
      <c r="I269" s="176"/>
    </row>
    <row r="270" spans="1:9" ht="58.5" customHeight="1" x14ac:dyDescent="0.3">
      <c r="A270" s="6" t="s">
        <v>209</v>
      </c>
      <c r="B270" s="7" t="s">
        <v>210</v>
      </c>
      <c r="C270" s="4" t="s">
        <v>76</v>
      </c>
      <c r="D270" s="194">
        <v>1</v>
      </c>
      <c r="E270" s="60"/>
      <c r="F270" s="43"/>
      <c r="I270" s="176"/>
    </row>
    <row r="271" spans="1:9" ht="69" customHeight="1" x14ac:dyDescent="0.3">
      <c r="A271" s="6" t="s">
        <v>211</v>
      </c>
      <c r="B271" s="7" t="s">
        <v>212</v>
      </c>
      <c r="C271" s="4" t="s">
        <v>213</v>
      </c>
      <c r="D271" s="194">
        <v>3</v>
      </c>
      <c r="E271" s="60"/>
      <c r="F271" s="43"/>
      <c r="I271" s="176"/>
    </row>
    <row r="272" spans="1:9" ht="57.65" customHeight="1" x14ac:dyDescent="0.3">
      <c r="A272" s="6" t="s">
        <v>214</v>
      </c>
      <c r="B272" s="7" t="s">
        <v>215</v>
      </c>
      <c r="C272" s="4" t="s">
        <v>76</v>
      </c>
      <c r="D272" s="194">
        <v>1</v>
      </c>
      <c r="E272" s="60"/>
      <c r="F272" s="43"/>
      <c r="I272" s="176"/>
    </row>
    <row r="273" spans="1:9" ht="64.5" customHeight="1" x14ac:dyDescent="0.3">
      <c r="A273" s="6" t="s">
        <v>216</v>
      </c>
      <c r="B273" s="7" t="s">
        <v>212</v>
      </c>
      <c r="C273" s="4" t="s">
        <v>76</v>
      </c>
      <c r="D273" s="194">
        <v>3</v>
      </c>
      <c r="E273" s="60"/>
      <c r="F273" s="43"/>
      <c r="I273" s="176"/>
    </row>
    <row r="274" spans="1:9" ht="74.150000000000006" customHeight="1" x14ac:dyDescent="0.3">
      <c r="A274" s="6" t="s">
        <v>217</v>
      </c>
      <c r="B274" s="7" t="s">
        <v>218</v>
      </c>
      <c r="C274" s="4" t="s">
        <v>76</v>
      </c>
      <c r="D274" s="194">
        <v>1</v>
      </c>
      <c r="E274" s="60"/>
      <c r="F274" s="43"/>
      <c r="I274" s="176"/>
    </row>
    <row r="275" spans="1:9" ht="64.5" customHeight="1" x14ac:dyDescent="0.3">
      <c r="A275" s="6" t="s">
        <v>219</v>
      </c>
      <c r="B275" s="7" t="s">
        <v>212</v>
      </c>
      <c r="C275" s="4" t="s">
        <v>213</v>
      </c>
      <c r="D275" s="194">
        <v>6</v>
      </c>
      <c r="E275" s="60"/>
      <c r="F275" s="43"/>
      <c r="I275" s="176"/>
    </row>
    <row r="276" spans="1:9" ht="64.5" customHeight="1" x14ac:dyDescent="0.3">
      <c r="A276" s="6" t="s">
        <v>220</v>
      </c>
      <c r="B276" s="7" t="s">
        <v>221</v>
      </c>
      <c r="C276" s="4" t="s">
        <v>76</v>
      </c>
      <c r="D276" s="194">
        <v>1</v>
      </c>
      <c r="E276" s="60"/>
      <c r="F276" s="43"/>
      <c r="I276" s="176"/>
    </row>
    <row r="277" spans="1:9" ht="59.5" customHeight="1" x14ac:dyDescent="0.3">
      <c r="A277" s="6" t="s">
        <v>222</v>
      </c>
      <c r="B277" s="7" t="s">
        <v>212</v>
      </c>
      <c r="C277" s="4" t="s">
        <v>76</v>
      </c>
      <c r="D277" s="194">
        <v>6</v>
      </c>
      <c r="E277" s="60"/>
      <c r="F277" s="43"/>
      <c r="I277" s="176"/>
    </row>
    <row r="278" spans="1:9" ht="81.650000000000006" customHeight="1" x14ac:dyDescent="0.3">
      <c r="A278" s="225" t="s">
        <v>223</v>
      </c>
      <c r="B278" s="7" t="s">
        <v>224</v>
      </c>
      <c r="C278" s="4" t="s">
        <v>150</v>
      </c>
      <c r="D278" s="194">
        <v>45</v>
      </c>
      <c r="E278" s="60"/>
      <c r="F278" s="43"/>
      <c r="G278" s="190"/>
      <c r="H278" s="76"/>
      <c r="I278" s="176"/>
    </row>
    <row r="279" spans="1:9" ht="81.650000000000006" customHeight="1" x14ac:dyDescent="0.3">
      <c r="A279" s="225" t="s">
        <v>225</v>
      </c>
      <c r="B279" s="7" t="s">
        <v>226</v>
      </c>
      <c r="C279" s="4" t="s">
        <v>150</v>
      </c>
      <c r="D279" s="194">
        <v>45</v>
      </c>
      <c r="E279" s="60"/>
      <c r="F279" s="226"/>
      <c r="G279" s="190"/>
      <c r="H279" s="76"/>
      <c r="I279" s="176"/>
    </row>
    <row r="280" spans="1:9" ht="33" customHeight="1" x14ac:dyDescent="0.3">
      <c r="A280" s="6" t="s">
        <v>227</v>
      </c>
      <c r="B280" s="7" t="s">
        <v>228</v>
      </c>
      <c r="C280" s="4" t="s">
        <v>76</v>
      </c>
      <c r="D280" s="194">
        <v>1</v>
      </c>
      <c r="E280" s="62"/>
      <c r="F280" s="43"/>
      <c r="I280" s="179"/>
    </row>
    <row r="281" spans="1:9" ht="16" customHeight="1" thickBot="1" x14ac:dyDescent="0.35">
      <c r="A281" s="84"/>
      <c r="B281" s="47"/>
      <c r="C281" s="47"/>
      <c r="D281" s="47"/>
      <c r="E281" s="67" t="s">
        <v>229</v>
      </c>
      <c r="F281" s="185"/>
      <c r="I281" s="176"/>
    </row>
    <row r="282" spans="1:9" ht="16" customHeight="1" x14ac:dyDescent="0.3">
      <c r="A282" s="252" t="s">
        <v>230</v>
      </c>
      <c r="B282" s="273" t="s">
        <v>231</v>
      </c>
      <c r="C282" s="112"/>
      <c r="D282" s="113"/>
      <c r="E282" s="114"/>
      <c r="F282" s="115"/>
      <c r="I282" s="176"/>
    </row>
    <row r="283" spans="1:9" ht="16" customHeight="1" x14ac:dyDescent="0.3">
      <c r="A283" s="253"/>
      <c r="B283" s="274"/>
      <c r="C283" s="116"/>
      <c r="D283" s="117"/>
      <c r="E283" s="118"/>
      <c r="F283" s="119"/>
      <c r="I283" s="176"/>
    </row>
    <row r="284" spans="1:9" ht="16" customHeight="1" x14ac:dyDescent="0.3">
      <c r="A284" s="81"/>
      <c r="B284" s="21" t="s">
        <v>232</v>
      </c>
      <c r="C284" s="24"/>
      <c r="D284" s="25"/>
      <c r="E284" s="63"/>
      <c r="F284" s="26"/>
      <c r="I284" s="176"/>
    </row>
    <row r="285" spans="1:9" ht="16" customHeight="1" x14ac:dyDescent="0.3">
      <c r="A285" s="6">
        <v>201712</v>
      </c>
      <c r="B285" s="7" t="s">
        <v>233</v>
      </c>
      <c r="C285" s="4" t="s">
        <v>150</v>
      </c>
      <c r="D285" s="194">
        <v>45</v>
      </c>
      <c r="E285" s="60"/>
      <c r="F285" s="43"/>
      <c r="I285" s="176"/>
    </row>
    <row r="286" spans="1:9" x14ac:dyDescent="0.3">
      <c r="A286" s="6">
        <v>300402</v>
      </c>
      <c r="B286" s="7" t="s">
        <v>234</v>
      </c>
      <c r="C286" s="4" t="s">
        <v>150</v>
      </c>
      <c r="D286" s="194">
        <v>25</v>
      </c>
      <c r="E286" s="60"/>
      <c r="F286" s="43"/>
      <c r="I286" s="176"/>
    </row>
    <row r="287" spans="1:9" ht="16" customHeight="1" x14ac:dyDescent="0.3">
      <c r="A287" s="84"/>
      <c r="B287" s="47"/>
      <c r="C287" s="47"/>
      <c r="D287" s="47"/>
      <c r="E287" s="67" t="s">
        <v>235</v>
      </c>
      <c r="F287" s="187"/>
      <c r="I287" s="176"/>
    </row>
    <row r="288" spans="1:9" ht="16" customHeight="1" x14ac:dyDescent="0.3">
      <c r="A288" s="85"/>
      <c r="B288" s="35"/>
      <c r="C288" s="35"/>
      <c r="D288" s="35"/>
      <c r="E288" s="66" t="s">
        <v>236</v>
      </c>
      <c r="F288" s="185"/>
      <c r="I288" s="176"/>
    </row>
    <row r="289" spans="1:12" ht="16" customHeight="1" x14ac:dyDescent="0.3">
      <c r="A289" s="126" t="s">
        <v>27</v>
      </c>
      <c r="B289" s="127" t="s">
        <v>237</v>
      </c>
      <c r="C289" s="128"/>
      <c r="D289" s="128"/>
      <c r="E289" s="130"/>
      <c r="F289" s="131"/>
      <c r="I289" s="251"/>
      <c r="J289" s="251"/>
      <c r="K289" s="251"/>
      <c r="L289" s="251"/>
    </row>
    <row r="290" spans="1:12" ht="16" customHeight="1" x14ac:dyDescent="0.3">
      <c r="A290" s="81"/>
      <c r="B290" s="132"/>
      <c r="C290" s="21"/>
      <c r="D290" s="21"/>
      <c r="E290" s="133"/>
      <c r="F290" s="133"/>
      <c r="I290" s="176"/>
    </row>
    <row r="291" spans="1:12" ht="16" customHeight="1" x14ac:dyDescent="0.3">
      <c r="A291" s="89"/>
      <c r="B291" s="53" t="s">
        <v>238</v>
      </c>
      <c r="C291" s="52"/>
      <c r="D291" s="52"/>
      <c r="E291" s="70"/>
      <c r="F291" s="90"/>
      <c r="I291" s="176"/>
    </row>
    <row r="292" spans="1:12" ht="16" customHeight="1" x14ac:dyDescent="0.3">
      <c r="A292" s="86">
        <v>2003005</v>
      </c>
      <c r="B292" s="48" t="s">
        <v>149</v>
      </c>
      <c r="C292" s="4" t="s">
        <v>150</v>
      </c>
      <c r="D292" s="195">
        <v>8</v>
      </c>
      <c r="E292" s="68"/>
      <c r="F292" s="87"/>
      <c r="I292" s="176"/>
    </row>
    <row r="293" spans="1:12" ht="16" customHeight="1" x14ac:dyDescent="0.3">
      <c r="A293" s="86">
        <v>2001095</v>
      </c>
      <c r="B293" s="48" t="s">
        <v>151</v>
      </c>
      <c r="C293" s="51" t="s">
        <v>76</v>
      </c>
      <c r="D293" s="195">
        <v>3</v>
      </c>
      <c r="E293" s="68"/>
      <c r="F293" s="87"/>
      <c r="I293" s="176"/>
    </row>
    <row r="294" spans="1:12" ht="16" customHeight="1" x14ac:dyDescent="0.3">
      <c r="A294" s="86">
        <v>2003065</v>
      </c>
      <c r="B294" s="48" t="s">
        <v>152</v>
      </c>
      <c r="C294" s="51" t="s">
        <v>76</v>
      </c>
      <c r="D294" s="195">
        <v>5</v>
      </c>
      <c r="E294" s="68"/>
      <c r="F294" s="87"/>
      <c r="I294" s="176"/>
    </row>
    <row r="295" spans="1:12" ht="16" customHeight="1" x14ac:dyDescent="0.3">
      <c r="A295" s="86">
        <v>2003095</v>
      </c>
      <c r="B295" s="48" t="s">
        <v>153</v>
      </c>
      <c r="C295" s="51" t="s">
        <v>76</v>
      </c>
      <c r="D295" s="195">
        <v>2</v>
      </c>
      <c r="E295" s="68"/>
      <c r="F295" s="87"/>
      <c r="I295" s="176"/>
    </row>
    <row r="296" spans="1:12" ht="16" customHeight="1" x14ac:dyDescent="0.3">
      <c r="A296" s="86">
        <v>2010004</v>
      </c>
      <c r="B296" s="48" t="s">
        <v>154</v>
      </c>
      <c r="C296" s="51" t="s">
        <v>76</v>
      </c>
      <c r="D296" s="195">
        <v>1</v>
      </c>
      <c r="E296" s="68"/>
      <c r="F296" s="87"/>
      <c r="I296" s="176"/>
    </row>
    <row r="297" spans="1:12" ht="16" customHeight="1" x14ac:dyDescent="0.3">
      <c r="A297" s="86">
        <v>2010034</v>
      </c>
      <c r="B297" s="48" t="s">
        <v>155</v>
      </c>
      <c r="C297" s="51" t="s">
        <v>76</v>
      </c>
      <c r="D297" s="195">
        <v>1</v>
      </c>
      <c r="E297" s="68"/>
      <c r="F297" s="87"/>
      <c r="I297" s="176"/>
    </row>
    <row r="298" spans="1:12" ht="16" customHeight="1" x14ac:dyDescent="0.3">
      <c r="A298" s="86">
        <v>300400</v>
      </c>
      <c r="B298" s="48" t="s">
        <v>158</v>
      </c>
      <c r="C298" s="51" t="s">
        <v>76</v>
      </c>
      <c r="D298" s="195">
        <v>4</v>
      </c>
      <c r="E298" s="68"/>
      <c r="F298" s="87"/>
      <c r="I298" s="176"/>
    </row>
    <row r="299" spans="1:12" ht="16" customHeight="1" x14ac:dyDescent="0.3">
      <c r="A299" s="91"/>
      <c r="B299" s="55"/>
      <c r="C299" s="56"/>
      <c r="D299" s="57"/>
      <c r="E299" s="66" t="s">
        <v>239</v>
      </c>
      <c r="F299" s="92"/>
      <c r="I299" s="176"/>
    </row>
    <row r="300" spans="1:12" ht="16" customHeight="1" x14ac:dyDescent="0.3">
      <c r="A300" s="89"/>
      <c r="B300" s="53" t="s">
        <v>240</v>
      </c>
      <c r="C300" s="52"/>
      <c r="D300" s="52"/>
      <c r="E300" s="70"/>
      <c r="F300" s="90"/>
      <c r="I300" s="176"/>
    </row>
    <row r="301" spans="1:12" s="49" customFormat="1" ht="16" customHeight="1" x14ac:dyDescent="0.25">
      <c r="A301" s="86">
        <v>2003005</v>
      </c>
      <c r="B301" s="48" t="s">
        <v>149</v>
      </c>
      <c r="C301" s="4" t="s">
        <v>150</v>
      </c>
      <c r="D301" s="196">
        <v>12</v>
      </c>
      <c r="E301" s="68"/>
      <c r="F301" s="87"/>
      <c r="H301" s="203"/>
      <c r="I301" s="2"/>
      <c r="J301" s="180"/>
    </row>
    <row r="302" spans="1:12" s="49" customFormat="1" ht="16" customHeight="1" x14ac:dyDescent="0.25">
      <c r="A302" s="86">
        <v>2001095</v>
      </c>
      <c r="B302" s="48" t="s">
        <v>151</v>
      </c>
      <c r="C302" s="51" t="s">
        <v>76</v>
      </c>
      <c r="D302" s="196">
        <v>1</v>
      </c>
      <c r="E302" s="68"/>
      <c r="F302" s="87"/>
      <c r="H302" s="199"/>
      <c r="I302" s="2"/>
      <c r="J302" s="180"/>
    </row>
    <row r="303" spans="1:12" s="49" customFormat="1" ht="16" customHeight="1" x14ac:dyDescent="0.25">
      <c r="A303" s="86">
        <v>2003065</v>
      </c>
      <c r="B303" s="48" t="s">
        <v>152</v>
      </c>
      <c r="C303" s="51" t="s">
        <v>76</v>
      </c>
      <c r="D303" s="196">
        <v>1</v>
      </c>
      <c r="E303" s="68"/>
      <c r="F303" s="87"/>
      <c r="H303" s="199"/>
      <c r="I303" s="2"/>
      <c r="J303" s="180"/>
    </row>
    <row r="304" spans="1:12" s="49" customFormat="1" ht="16" customHeight="1" x14ac:dyDescent="0.25">
      <c r="A304" s="86">
        <v>2003095</v>
      </c>
      <c r="B304" s="48" t="s">
        <v>153</v>
      </c>
      <c r="C304" s="51" t="s">
        <v>76</v>
      </c>
      <c r="D304" s="196">
        <v>2</v>
      </c>
      <c r="E304" s="68"/>
      <c r="F304" s="87"/>
      <c r="H304" s="199"/>
      <c r="I304" s="2"/>
      <c r="J304" s="180"/>
    </row>
    <row r="305" spans="1:10" s="49" customFormat="1" ht="16" customHeight="1" x14ac:dyDescent="0.25">
      <c r="A305" s="86">
        <v>2010004</v>
      </c>
      <c r="B305" s="48" t="s">
        <v>154</v>
      </c>
      <c r="C305" s="51" t="s">
        <v>76</v>
      </c>
      <c r="D305" s="196">
        <v>1</v>
      </c>
      <c r="E305" s="68"/>
      <c r="F305" s="87"/>
      <c r="H305" s="199"/>
      <c r="I305" s="2"/>
      <c r="J305" s="180"/>
    </row>
    <row r="306" spans="1:10" s="49" customFormat="1" ht="16" customHeight="1" x14ac:dyDescent="0.25">
      <c r="A306" s="86">
        <v>2010034</v>
      </c>
      <c r="B306" s="48" t="s">
        <v>155</v>
      </c>
      <c r="C306" s="51" t="s">
        <v>76</v>
      </c>
      <c r="D306" s="196">
        <v>1</v>
      </c>
      <c r="E306" s="68"/>
      <c r="F306" s="87"/>
      <c r="H306" s="199"/>
      <c r="I306" s="2"/>
      <c r="J306" s="180"/>
    </row>
    <row r="307" spans="1:10" s="49" customFormat="1" ht="16" customHeight="1" x14ac:dyDescent="0.25">
      <c r="A307" s="86">
        <v>300400</v>
      </c>
      <c r="B307" s="48" t="s">
        <v>158</v>
      </c>
      <c r="C307" s="51" t="s">
        <v>76</v>
      </c>
      <c r="D307" s="196">
        <v>8</v>
      </c>
      <c r="E307" s="68"/>
      <c r="F307" s="87"/>
      <c r="H307" s="199"/>
      <c r="I307" s="2"/>
      <c r="J307" s="180"/>
    </row>
    <row r="308" spans="1:10" ht="16" customHeight="1" x14ac:dyDescent="0.3">
      <c r="A308" s="91"/>
      <c r="B308" s="55"/>
      <c r="C308" s="56"/>
      <c r="D308" s="57"/>
      <c r="E308" s="66" t="s">
        <v>241</v>
      </c>
      <c r="F308" s="92"/>
      <c r="I308" s="176"/>
    </row>
    <row r="309" spans="1:10" ht="16" customHeight="1" x14ac:dyDescent="0.3">
      <c r="A309" s="89"/>
      <c r="B309" s="53" t="s">
        <v>242</v>
      </c>
      <c r="C309" s="52"/>
      <c r="D309" s="52"/>
      <c r="E309" s="70"/>
      <c r="F309" s="90"/>
      <c r="I309" s="176"/>
    </row>
    <row r="310" spans="1:10" s="49" customFormat="1" ht="16" customHeight="1" x14ac:dyDescent="0.25">
      <c r="A310" s="86">
        <v>2003005</v>
      </c>
      <c r="B310" s="48" t="s">
        <v>149</v>
      </c>
      <c r="C310" s="4" t="s">
        <v>150</v>
      </c>
      <c r="D310" s="196">
        <v>20</v>
      </c>
      <c r="E310" s="68"/>
      <c r="F310" s="87"/>
      <c r="H310" s="203"/>
      <c r="I310" s="2"/>
      <c r="J310" s="180"/>
    </row>
    <row r="311" spans="1:10" s="49" customFormat="1" ht="16" customHeight="1" x14ac:dyDescent="0.25">
      <c r="A311" s="86">
        <v>2001095</v>
      </c>
      <c r="B311" s="48" t="s">
        <v>151</v>
      </c>
      <c r="C311" s="51" t="s">
        <v>76</v>
      </c>
      <c r="D311" s="196">
        <v>1</v>
      </c>
      <c r="E311" s="68"/>
      <c r="F311" s="87"/>
      <c r="H311" s="199"/>
      <c r="I311" s="2"/>
      <c r="J311" s="180"/>
    </row>
    <row r="312" spans="1:10" s="49" customFormat="1" ht="16" customHeight="1" x14ac:dyDescent="0.25">
      <c r="A312" s="86">
        <v>2003065</v>
      </c>
      <c r="B312" s="48" t="s">
        <v>152</v>
      </c>
      <c r="C312" s="51" t="s">
        <v>76</v>
      </c>
      <c r="D312" s="196">
        <v>1</v>
      </c>
      <c r="E312" s="68"/>
      <c r="F312" s="87"/>
      <c r="H312" s="199"/>
      <c r="I312" s="2"/>
      <c r="J312" s="180"/>
    </row>
    <row r="313" spans="1:10" s="49" customFormat="1" ht="16" customHeight="1" x14ac:dyDescent="0.25">
      <c r="A313" s="86">
        <v>2003095</v>
      </c>
      <c r="B313" s="48" t="s">
        <v>153</v>
      </c>
      <c r="C313" s="51" t="s">
        <v>76</v>
      </c>
      <c r="D313" s="196">
        <v>2</v>
      </c>
      <c r="E313" s="68"/>
      <c r="F313" s="87"/>
      <c r="H313" s="199"/>
      <c r="I313" s="2"/>
      <c r="J313" s="180"/>
    </row>
    <row r="314" spans="1:10" s="49" customFormat="1" ht="16" customHeight="1" x14ac:dyDescent="0.25">
      <c r="A314" s="86">
        <v>2010004</v>
      </c>
      <c r="B314" s="48" t="s">
        <v>154</v>
      </c>
      <c r="C314" s="51" t="s">
        <v>76</v>
      </c>
      <c r="D314" s="196">
        <v>1</v>
      </c>
      <c r="E314" s="68"/>
      <c r="F314" s="87"/>
      <c r="H314" s="199"/>
      <c r="I314" s="2"/>
      <c r="J314" s="180"/>
    </row>
    <row r="315" spans="1:10" s="49" customFormat="1" ht="16" customHeight="1" x14ac:dyDescent="0.25">
      <c r="A315" s="86">
        <v>2010034</v>
      </c>
      <c r="B315" s="48" t="s">
        <v>155</v>
      </c>
      <c r="C315" s="51" t="s">
        <v>76</v>
      </c>
      <c r="D315" s="196">
        <v>1</v>
      </c>
      <c r="E315" s="68"/>
      <c r="F315" s="87"/>
      <c r="H315" s="199"/>
      <c r="I315" s="2"/>
      <c r="J315" s="180"/>
    </row>
    <row r="316" spans="1:10" s="49" customFormat="1" ht="16" customHeight="1" x14ac:dyDescent="0.25">
      <c r="A316" s="86">
        <v>300400</v>
      </c>
      <c r="B316" s="48" t="s">
        <v>158</v>
      </c>
      <c r="C316" s="51" t="s">
        <v>76</v>
      </c>
      <c r="D316" s="196">
        <v>10</v>
      </c>
      <c r="E316" s="68"/>
      <c r="F316" s="87"/>
      <c r="H316" s="199"/>
      <c r="I316" s="2"/>
      <c r="J316" s="180"/>
    </row>
    <row r="317" spans="1:10" ht="16" customHeight="1" x14ac:dyDescent="0.3">
      <c r="A317" s="91"/>
      <c r="B317" s="55"/>
      <c r="C317" s="56"/>
      <c r="D317" s="57"/>
      <c r="E317" s="66" t="s">
        <v>243</v>
      </c>
      <c r="F317" s="92"/>
      <c r="I317" s="176"/>
    </row>
    <row r="318" spans="1:10" ht="16" customHeight="1" x14ac:dyDescent="0.3">
      <c r="A318" s="89"/>
      <c r="B318" s="53" t="s">
        <v>244</v>
      </c>
      <c r="C318" s="52"/>
      <c r="D318" s="52"/>
      <c r="E318" s="70"/>
      <c r="F318" s="90"/>
      <c r="I318" s="176"/>
    </row>
    <row r="319" spans="1:10" s="49" customFormat="1" ht="16" customHeight="1" x14ac:dyDescent="0.25">
      <c r="A319" s="86">
        <v>2003005</v>
      </c>
      <c r="B319" s="48" t="s">
        <v>149</v>
      </c>
      <c r="C319" s="4" t="s">
        <v>150</v>
      </c>
      <c r="D319" s="196">
        <v>20</v>
      </c>
      <c r="E319" s="68"/>
      <c r="F319" s="87"/>
      <c r="H319" s="199"/>
      <c r="I319" s="2"/>
      <c r="J319" s="180"/>
    </row>
    <row r="320" spans="1:10" s="49" customFormat="1" ht="16" customHeight="1" x14ac:dyDescent="0.25">
      <c r="A320" s="86">
        <v>2001095</v>
      </c>
      <c r="B320" s="48" t="s">
        <v>151</v>
      </c>
      <c r="C320" s="51" t="s">
        <v>76</v>
      </c>
      <c r="D320" s="196">
        <v>2</v>
      </c>
      <c r="E320" s="68"/>
      <c r="F320" s="87"/>
      <c r="H320" s="199"/>
      <c r="I320" s="2"/>
      <c r="J320" s="180"/>
    </row>
    <row r="321" spans="1:10" s="49" customFormat="1" ht="16" customHeight="1" x14ac:dyDescent="0.25">
      <c r="A321" s="86">
        <v>2003065</v>
      </c>
      <c r="B321" s="48" t="s">
        <v>152</v>
      </c>
      <c r="C321" s="51" t="s">
        <v>76</v>
      </c>
      <c r="D321" s="196">
        <v>4</v>
      </c>
      <c r="E321" s="68"/>
      <c r="F321" s="87"/>
      <c r="H321" s="199"/>
      <c r="I321" s="2"/>
      <c r="J321" s="180"/>
    </row>
    <row r="322" spans="1:10" s="49" customFormat="1" ht="16" customHeight="1" x14ac:dyDescent="0.25">
      <c r="A322" s="86">
        <v>2003095</v>
      </c>
      <c r="B322" s="48" t="s">
        <v>153</v>
      </c>
      <c r="C322" s="51" t="s">
        <v>76</v>
      </c>
      <c r="D322" s="196">
        <v>2</v>
      </c>
      <c r="E322" s="68"/>
      <c r="F322" s="87"/>
      <c r="H322" s="199"/>
      <c r="I322" s="2"/>
      <c r="J322" s="180"/>
    </row>
    <row r="323" spans="1:10" s="49" customFormat="1" ht="16" customHeight="1" x14ac:dyDescent="0.25">
      <c r="A323" s="86">
        <v>2010004</v>
      </c>
      <c r="B323" s="48" t="s">
        <v>154</v>
      </c>
      <c r="C323" s="51" t="s">
        <v>76</v>
      </c>
      <c r="D323" s="196">
        <v>1</v>
      </c>
      <c r="E323" s="68"/>
      <c r="F323" s="87"/>
      <c r="H323" s="199"/>
      <c r="I323" s="2"/>
      <c r="J323" s="180"/>
    </row>
    <row r="324" spans="1:10" s="49" customFormat="1" ht="16" customHeight="1" x14ac:dyDescent="0.25">
      <c r="A324" s="86">
        <v>2010034</v>
      </c>
      <c r="B324" s="48" t="s">
        <v>155</v>
      </c>
      <c r="C324" s="51" t="s">
        <v>76</v>
      </c>
      <c r="D324" s="196">
        <v>1</v>
      </c>
      <c r="E324" s="68"/>
      <c r="F324" s="87"/>
      <c r="H324" s="199"/>
      <c r="I324" s="2"/>
      <c r="J324" s="180"/>
    </row>
    <row r="325" spans="1:10" s="49" customFormat="1" ht="16" customHeight="1" x14ac:dyDescent="0.25">
      <c r="A325" s="86">
        <v>300400</v>
      </c>
      <c r="B325" s="48" t="s">
        <v>158</v>
      </c>
      <c r="C325" s="51" t="s">
        <v>76</v>
      </c>
      <c r="D325" s="196">
        <v>10</v>
      </c>
      <c r="E325" s="68"/>
      <c r="F325" s="87"/>
      <c r="H325" s="199"/>
      <c r="I325" s="2"/>
      <c r="J325" s="180"/>
    </row>
    <row r="326" spans="1:10" x14ac:dyDescent="0.3">
      <c r="A326" s="91"/>
      <c r="B326" s="55"/>
      <c r="C326" s="56"/>
      <c r="D326" s="57"/>
      <c r="E326" s="66" t="s">
        <v>245</v>
      </c>
      <c r="F326" s="92"/>
      <c r="I326" s="176"/>
    </row>
    <row r="327" spans="1:10" x14ac:dyDescent="0.3">
      <c r="A327" s="91"/>
      <c r="B327" s="55"/>
      <c r="C327" s="56"/>
      <c r="D327" s="57"/>
      <c r="E327" s="66" t="s">
        <v>246</v>
      </c>
      <c r="F327" s="189"/>
      <c r="I327" s="176"/>
    </row>
    <row r="328" spans="1:10" ht="24" customHeight="1" x14ac:dyDescent="0.3">
      <c r="A328" s="81" t="s">
        <v>28</v>
      </c>
      <c r="B328" s="21" t="s">
        <v>29</v>
      </c>
      <c r="C328" s="24"/>
      <c r="D328" s="24"/>
      <c r="E328" s="63"/>
      <c r="F328" s="26"/>
      <c r="I328" s="176"/>
    </row>
    <row r="329" spans="1:10" ht="15.5" x14ac:dyDescent="0.3">
      <c r="A329" s="83"/>
      <c r="B329" s="54" t="s">
        <v>247</v>
      </c>
      <c r="C329" s="23"/>
      <c r="D329" s="23"/>
      <c r="E329" s="71"/>
      <c r="F329" s="93"/>
      <c r="I329" s="176"/>
    </row>
    <row r="330" spans="1:10" s="107" customFormat="1" ht="106" customHeight="1" x14ac:dyDescent="0.35">
      <c r="A330" s="6" t="s">
        <v>248</v>
      </c>
      <c r="B330" s="204" t="s">
        <v>249</v>
      </c>
      <c r="C330" s="4" t="s">
        <v>76</v>
      </c>
      <c r="D330" s="196">
        <v>9</v>
      </c>
      <c r="E330" s="218"/>
      <c r="F330" s="87"/>
      <c r="H330" s="198"/>
      <c r="I330" s="176"/>
    </row>
    <row r="331" spans="1:10" x14ac:dyDescent="0.3">
      <c r="A331" s="91"/>
      <c r="B331" s="55"/>
      <c r="C331" s="56"/>
      <c r="D331" s="57"/>
      <c r="E331" s="66"/>
      <c r="F331" s="92"/>
      <c r="I331" s="176"/>
    </row>
    <row r="332" spans="1:10" x14ac:dyDescent="0.3">
      <c r="A332" s="91"/>
      <c r="B332" s="55"/>
      <c r="C332" s="56"/>
      <c r="D332" s="57"/>
      <c r="E332" s="66" t="s">
        <v>250</v>
      </c>
      <c r="F332" s="189"/>
      <c r="G332" s="192"/>
      <c r="I332" s="176"/>
    </row>
    <row r="333" spans="1:10" ht="15.5" x14ac:dyDescent="0.3">
      <c r="A333" s="81" t="s">
        <v>30</v>
      </c>
      <c r="B333" s="21" t="s">
        <v>251</v>
      </c>
      <c r="C333" s="24"/>
      <c r="D333" s="24"/>
      <c r="E333" s="63"/>
      <c r="F333" s="26"/>
      <c r="I333" s="176"/>
    </row>
    <row r="334" spans="1:10" ht="15.5" x14ac:dyDescent="0.3">
      <c r="A334" s="82"/>
      <c r="B334" s="50"/>
      <c r="C334" s="22"/>
      <c r="D334" s="22"/>
      <c r="E334" s="69"/>
      <c r="F334" s="88"/>
      <c r="I334" s="176"/>
    </row>
    <row r="335" spans="1:10" x14ac:dyDescent="0.3">
      <c r="A335" s="6">
        <v>15102190</v>
      </c>
      <c r="B335" s="7" t="s">
        <v>252</v>
      </c>
      <c r="C335" s="4" t="s">
        <v>76</v>
      </c>
      <c r="D335" s="194">
        <v>3</v>
      </c>
      <c r="E335" s="72"/>
      <c r="F335" s="87"/>
      <c r="I335" s="176"/>
    </row>
    <row r="336" spans="1:10" x14ac:dyDescent="0.3">
      <c r="A336" s="6">
        <v>15102195</v>
      </c>
      <c r="B336" s="7" t="s">
        <v>253</v>
      </c>
      <c r="C336" s="4" t="s">
        <v>76</v>
      </c>
      <c r="D336" s="194">
        <v>6</v>
      </c>
      <c r="E336" s="72"/>
      <c r="F336" s="87"/>
      <c r="I336" s="176"/>
    </row>
    <row r="337" spans="1:9" x14ac:dyDescent="0.3">
      <c r="A337" s="6">
        <v>15102200</v>
      </c>
      <c r="B337" s="7" t="s">
        <v>254</v>
      </c>
      <c r="C337" s="4" t="s">
        <v>76</v>
      </c>
      <c r="D337" s="194">
        <v>5</v>
      </c>
      <c r="E337" s="72"/>
      <c r="F337" s="87"/>
      <c r="I337" s="176"/>
    </row>
    <row r="338" spans="1:9" x14ac:dyDescent="0.3">
      <c r="A338" s="6">
        <v>15102205</v>
      </c>
      <c r="B338" s="7" t="s">
        <v>255</v>
      </c>
      <c r="C338" s="4" t="s">
        <v>76</v>
      </c>
      <c r="D338" s="194">
        <v>5</v>
      </c>
      <c r="E338" s="72"/>
      <c r="F338" s="87"/>
      <c r="I338" s="176"/>
    </row>
    <row r="339" spans="1:9" x14ac:dyDescent="0.3">
      <c r="A339" s="6">
        <v>15102210</v>
      </c>
      <c r="B339" s="7" t="s">
        <v>256</v>
      </c>
      <c r="C339" s="4" t="s">
        <v>76</v>
      </c>
      <c r="D339" s="194">
        <v>1</v>
      </c>
      <c r="E339" s="72"/>
      <c r="F339" s="87"/>
      <c r="I339" s="176"/>
    </row>
    <row r="340" spans="1:9" x14ac:dyDescent="0.3">
      <c r="A340" s="6">
        <v>15102215</v>
      </c>
      <c r="B340" s="7" t="s">
        <v>257</v>
      </c>
      <c r="C340" s="4" t="s">
        <v>76</v>
      </c>
      <c r="D340" s="194">
        <v>1</v>
      </c>
      <c r="E340" s="72"/>
      <c r="F340" s="87"/>
      <c r="I340" s="176"/>
    </row>
    <row r="341" spans="1:9" x14ac:dyDescent="0.3">
      <c r="A341" s="6">
        <v>15102220</v>
      </c>
      <c r="B341" s="7" t="s">
        <v>258</v>
      </c>
      <c r="C341" s="4" t="s">
        <v>76</v>
      </c>
      <c r="D341" s="194">
        <v>1</v>
      </c>
      <c r="E341" s="72"/>
      <c r="F341" s="87"/>
      <c r="I341" s="176"/>
    </row>
    <row r="342" spans="1:9" x14ac:dyDescent="0.3">
      <c r="A342" s="91"/>
      <c r="B342" s="55"/>
      <c r="C342" s="56"/>
      <c r="D342" s="57"/>
      <c r="E342" s="66" t="s">
        <v>259</v>
      </c>
      <c r="F342" s="189"/>
      <c r="I342" s="176"/>
    </row>
    <row r="343" spans="1:9" ht="16" customHeight="1" x14ac:dyDescent="0.3">
      <c r="A343" s="264" t="s">
        <v>260</v>
      </c>
      <c r="B343" s="275" t="s">
        <v>261</v>
      </c>
      <c r="C343" s="108"/>
      <c r="D343" s="109"/>
      <c r="E343" s="110"/>
      <c r="F343" s="111"/>
      <c r="I343" s="176"/>
    </row>
    <row r="344" spans="1:9" ht="16" customHeight="1" x14ac:dyDescent="0.3">
      <c r="A344" s="263"/>
      <c r="B344" s="276"/>
      <c r="C344" s="15"/>
      <c r="D344" s="18"/>
      <c r="E344" s="59"/>
      <c r="F344" s="16"/>
      <c r="I344" s="176"/>
    </row>
    <row r="345" spans="1:9" ht="16" customHeight="1" x14ac:dyDescent="0.3">
      <c r="A345" s="81"/>
      <c r="B345" s="21" t="s">
        <v>262</v>
      </c>
      <c r="C345" s="24"/>
      <c r="D345" s="25"/>
      <c r="E345" s="63"/>
      <c r="F345" s="26"/>
      <c r="I345" s="176"/>
    </row>
    <row r="346" spans="1:9" x14ac:dyDescent="0.3">
      <c r="A346" s="6">
        <v>3016005</v>
      </c>
      <c r="B346" s="7" t="s">
        <v>263</v>
      </c>
      <c r="C346" s="4" t="s">
        <v>264</v>
      </c>
      <c r="D346" s="194">
        <v>46</v>
      </c>
      <c r="E346" s="72"/>
      <c r="F346" s="87"/>
      <c r="I346" s="176"/>
    </row>
    <row r="347" spans="1:9" x14ac:dyDescent="0.3">
      <c r="A347" s="6">
        <v>3016275</v>
      </c>
      <c r="B347" s="7" t="s">
        <v>265</v>
      </c>
      <c r="C347" s="4" t="s">
        <v>76</v>
      </c>
      <c r="D347" s="194">
        <v>20</v>
      </c>
      <c r="E347" s="72"/>
      <c r="F347" s="87"/>
      <c r="I347" s="176"/>
    </row>
    <row r="348" spans="1:9" x14ac:dyDescent="0.3">
      <c r="A348" s="6">
        <v>3016145</v>
      </c>
      <c r="B348" s="7" t="s">
        <v>266</v>
      </c>
      <c r="C348" s="4" t="s">
        <v>76</v>
      </c>
      <c r="D348" s="194">
        <v>18</v>
      </c>
      <c r="E348" s="72"/>
      <c r="F348" s="87"/>
      <c r="I348" s="176"/>
    </row>
    <row r="349" spans="1:9" x14ac:dyDescent="0.3">
      <c r="A349" s="6">
        <v>3016505</v>
      </c>
      <c r="B349" s="7" t="s">
        <v>267</v>
      </c>
      <c r="C349" s="4" t="s">
        <v>76</v>
      </c>
      <c r="D349" s="194">
        <v>10</v>
      </c>
      <c r="E349" s="72"/>
      <c r="F349" s="87"/>
      <c r="I349" s="176"/>
    </row>
    <row r="350" spans="1:9" x14ac:dyDescent="0.3">
      <c r="A350" s="6">
        <v>3016510</v>
      </c>
      <c r="B350" s="7" t="s">
        <v>268</v>
      </c>
      <c r="C350" s="4" t="s">
        <v>76</v>
      </c>
      <c r="D350" s="194">
        <v>5</v>
      </c>
      <c r="E350" s="72"/>
      <c r="F350" s="87"/>
      <c r="I350" s="176"/>
    </row>
    <row r="351" spans="1:9" x14ac:dyDescent="0.3">
      <c r="A351" s="6">
        <v>301730</v>
      </c>
      <c r="B351" s="7" t="s">
        <v>269</v>
      </c>
      <c r="C351" s="4" t="s">
        <v>76</v>
      </c>
      <c r="D351" s="194">
        <v>10</v>
      </c>
      <c r="E351" s="72"/>
      <c r="F351" s="87"/>
      <c r="I351" s="176"/>
    </row>
    <row r="352" spans="1:9" x14ac:dyDescent="0.3">
      <c r="A352" s="6" t="s">
        <v>270</v>
      </c>
      <c r="B352" s="7" t="s">
        <v>271</v>
      </c>
      <c r="C352" s="4" t="s">
        <v>76</v>
      </c>
      <c r="D352" s="194">
        <v>1</v>
      </c>
      <c r="E352" s="72"/>
      <c r="F352" s="87"/>
      <c r="I352" s="176"/>
    </row>
    <row r="353" spans="1:9" x14ac:dyDescent="0.3">
      <c r="A353" s="6">
        <v>30303414</v>
      </c>
      <c r="B353" s="7" t="s">
        <v>272</v>
      </c>
      <c r="C353" s="4" t="s">
        <v>76</v>
      </c>
      <c r="D353" s="194">
        <v>10</v>
      </c>
      <c r="E353" s="72"/>
      <c r="F353" s="87"/>
      <c r="H353" s="197"/>
      <c r="I353" s="176"/>
    </row>
    <row r="354" spans="1:9" x14ac:dyDescent="0.3">
      <c r="A354" s="91"/>
      <c r="B354" s="55"/>
      <c r="C354" s="56"/>
      <c r="D354" s="57"/>
      <c r="E354" s="66"/>
      <c r="F354" s="92"/>
      <c r="I354" s="176"/>
    </row>
    <row r="355" spans="1:9" ht="16" customHeight="1" x14ac:dyDescent="0.3">
      <c r="A355" s="81"/>
      <c r="B355" s="21" t="s">
        <v>273</v>
      </c>
      <c r="C355" s="24"/>
      <c r="D355" s="25"/>
      <c r="E355" s="63"/>
      <c r="F355" s="26"/>
      <c r="I355" s="176"/>
    </row>
    <row r="356" spans="1:9" x14ac:dyDescent="0.3">
      <c r="A356" s="6">
        <v>3019010</v>
      </c>
      <c r="B356" s="7" t="s">
        <v>274</v>
      </c>
      <c r="C356" s="4" t="s">
        <v>264</v>
      </c>
      <c r="D356" s="194">
        <v>20</v>
      </c>
      <c r="E356" s="72"/>
      <c r="F356" s="87"/>
      <c r="H356" s="197"/>
      <c r="I356" s="176"/>
    </row>
    <row r="357" spans="1:9" x14ac:dyDescent="0.3">
      <c r="A357" s="6">
        <v>3019020</v>
      </c>
      <c r="B357" s="7" t="s">
        <v>275</v>
      </c>
      <c r="C357" s="4" t="s">
        <v>264</v>
      </c>
      <c r="D357" s="194">
        <v>14</v>
      </c>
      <c r="E357" s="72"/>
      <c r="F357" s="87"/>
      <c r="H357" s="197"/>
      <c r="I357" s="176"/>
    </row>
    <row r="358" spans="1:9" x14ac:dyDescent="0.3">
      <c r="A358" s="6">
        <v>302402</v>
      </c>
      <c r="B358" s="7" t="s">
        <v>276</v>
      </c>
      <c r="C358" s="4" t="s">
        <v>76</v>
      </c>
      <c r="D358" s="194">
        <v>12</v>
      </c>
      <c r="E358" s="72"/>
      <c r="F358" s="87"/>
      <c r="H358" s="197"/>
      <c r="I358" s="176"/>
    </row>
    <row r="359" spans="1:9" x14ac:dyDescent="0.3">
      <c r="A359" s="6">
        <v>302408</v>
      </c>
      <c r="B359" s="7" t="s">
        <v>277</v>
      </c>
      <c r="C359" s="4" t="s">
        <v>76</v>
      </c>
      <c r="D359" s="194">
        <v>6</v>
      </c>
      <c r="E359" s="72"/>
      <c r="F359" s="87"/>
      <c r="I359" s="176"/>
    </row>
    <row r="360" spans="1:9" x14ac:dyDescent="0.3">
      <c r="A360" s="6">
        <v>302410</v>
      </c>
      <c r="B360" s="7" t="s">
        <v>278</v>
      </c>
      <c r="C360" s="4" t="s">
        <v>76</v>
      </c>
      <c r="D360" s="194">
        <v>10</v>
      </c>
      <c r="E360" s="72"/>
      <c r="F360" s="87"/>
      <c r="I360" s="176"/>
    </row>
    <row r="361" spans="1:9" x14ac:dyDescent="0.3">
      <c r="A361" s="6">
        <v>302416</v>
      </c>
      <c r="B361" s="7" t="s">
        <v>279</v>
      </c>
      <c r="C361" s="4" t="s">
        <v>76</v>
      </c>
      <c r="D361" s="194">
        <v>9</v>
      </c>
      <c r="E361" s="72"/>
      <c r="F361" s="87"/>
      <c r="I361" s="176"/>
    </row>
    <row r="362" spans="1:9" x14ac:dyDescent="0.3">
      <c r="A362" s="6">
        <v>302438</v>
      </c>
      <c r="B362" s="7" t="s">
        <v>280</v>
      </c>
      <c r="C362" s="4" t="s">
        <v>76</v>
      </c>
      <c r="D362" s="194">
        <v>2</v>
      </c>
      <c r="E362" s="72"/>
      <c r="F362" s="87"/>
      <c r="I362" s="176"/>
    </row>
    <row r="363" spans="1:9" x14ac:dyDescent="0.3">
      <c r="A363" s="6">
        <v>302444</v>
      </c>
      <c r="B363" s="7" t="s">
        <v>281</v>
      </c>
      <c r="C363" s="4" t="s">
        <v>76</v>
      </c>
      <c r="D363" s="194">
        <v>1</v>
      </c>
      <c r="E363" s="72"/>
      <c r="F363" s="87"/>
      <c r="I363" s="176"/>
    </row>
    <row r="364" spans="1:9" x14ac:dyDescent="0.3">
      <c r="A364" s="6">
        <v>302461</v>
      </c>
      <c r="B364" s="7" t="s">
        <v>282</v>
      </c>
      <c r="C364" s="4" t="s">
        <v>76</v>
      </c>
      <c r="D364" s="194">
        <v>7</v>
      </c>
      <c r="E364" s="72"/>
      <c r="F364" s="87"/>
      <c r="I364" s="176"/>
    </row>
    <row r="365" spans="1:9" x14ac:dyDescent="0.3">
      <c r="A365" s="6">
        <v>302463</v>
      </c>
      <c r="B365" s="7" t="s">
        <v>283</v>
      </c>
      <c r="C365" s="4" t="s">
        <v>76</v>
      </c>
      <c r="D365" s="194">
        <v>12</v>
      </c>
      <c r="E365" s="72"/>
      <c r="F365" s="87"/>
      <c r="I365" s="176"/>
    </row>
    <row r="366" spans="1:9" x14ac:dyDescent="0.3">
      <c r="A366" s="6">
        <v>302469</v>
      </c>
      <c r="B366" s="7" t="s">
        <v>284</v>
      </c>
      <c r="C366" s="4" t="s">
        <v>76</v>
      </c>
      <c r="D366" s="194">
        <v>7</v>
      </c>
      <c r="E366" s="72"/>
      <c r="F366" s="87"/>
      <c r="I366" s="176"/>
    </row>
    <row r="367" spans="1:9" x14ac:dyDescent="0.3">
      <c r="A367" s="6">
        <v>302483</v>
      </c>
      <c r="B367" s="7" t="s">
        <v>285</v>
      </c>
      <c r="C367" s="4" t="s">
        <v>76</v>
      </c>
      <c r="D367" s="194">
        <v>8</v>
      </c>
      <c r="E367" s="72"/>
      <c r="F367" s="87"/>
      <c r="I367" s="176"/>
    </row>
    <row r="368" spans="1:9" x14ac:dyDescent="0.3">
      <c r="A368" s="91"/>
      <c r="B368" s="55"/>
      <c r="C368" s="56"/>
      <c r="D368" s="57"/>
      <c r="E368" s="66"/>
      <c r="F368" s="92"/>
      <c r="I368" s="176"/>
    </row>
    <row r="369" spans="1:9" ht="16" customHeight="1" x14ac:dyDescent="0.3">
      <c r="A369" s="81"/>
      <c r="B369" s="21" t="s">
        <v>286</v>
      </c>
      <c r="C369" s="24"/>
      <c r="D369" s="25"/>
      <c r="E369" s="63"/>
      <c r="F369" s="26"/>
      <c r="I369" s="176"/>
    </row>
    <row r="370" spans="1:9" x14ac:dyDescent="0.3">
      <c r="A370" s="6">
        <v>3019010</v>
      </c>
      <c r="B370" s="7" t="s">
        <v>274</v>
      </c>
      <c r="C370" s="4" t="s">
        <v>264</v>
      </c>
      <c r="D370" s="194">
        <v>21</v>
      </c>
      <c r="E370" s="72"/>
      <c r="F370" s="87"/>
      <c r="H370" s="197"/>
      <c r="I370" s="176"/>
    </row>
    <row r="371" spans="1:9" x14ac:dyDescent="0.3">
      <c r="A371" s="6">
        <v>302402</v>
      </c>
      <c r="B371" s="7" t="s">
        <v>276</v>
      </c>
      <c r="C371" s="4" t="s">
        <v>76</v>
      </c>
      <c r="D371" s="194">
        <v>4</v>
      </c>
      <c r="E371" s="72"/>
      <c r="F371" s="87"/>
      <c r="I371" s="176"/>
    </row>
    <row r="372" spans="1:9" x14ac:dyDescent="0.3">
      <c r="A372" s="6">
        <v>302408</v>
      </c>
      <c r="B372" s="7" t="s">
        <v>277</v>
      </c>
      <c r="C372" s="4" t="s">
        <v>76</v>
      </c>
      <c r="D372" s="194">
        <v>3</v>
      </c>
      <c r="E372" s="72"/>
      <c r="F372" s="87"/>
      <c r="I372" s="176"/>
    </row>
    <row r="373" spans="1:9" x14ac:dyDescent="0.3">
      <c r="A373" s="6">
        <v>302444</v>
      </c>
      <c r="B373" s="7" t="s">
        <v>281</v>
      </c>
      <c r="C373" s="4" t="s">
        <v>76</v>
      </c>
      <c r="D373" s="194">
        <v>8</v>
      </c>
      <c r="E373" s="72"/>
      <c r="F373" s="87"/>
      <c r="I373" s="176"/>
    </row>
    <row r="374" spans="1:9" x14ac:dyDescent="0.3">
      <c r="A374" s="6">
        <v>3003404</v>
      </c>
      <c r="B374" s="7" t="s">
        <v>287</v>
      </c>
      <c r="C374" s="4" t="s">
        <v>76</v>
      </c>
      <c r="D374" s="194">
        <v>7</v>
      </c>
      <c r="E374" s="72"/>
      <c r="F374" s="87"/>
      <c r="H374" s="197"/>
      <c r="I374" s="176"/>
    </row>
    <row r="375" spans="1:9" x14ac:dyDescent="0.3">
      <c r="A375" s="91"/>
      <c r="B375" s="55"/>
      <c r="C375" s="56"/>
      <c r="D375" s="57"/>
      <c r="E375" s="66"/>
      <c r="F375" s="92"/>
      <c r="I375" s="176"/>
    </row>
    <row r="376" spans="1:9" ht="14.5" thickBot="1" x14ac:dyDescent="0.35">
      <c r="A376" s="91"/>
      <c r="B376" s="55"/>
      <c r="C376" s="56"/>
      <c r="D376" s="57"/>
      <c r="E376" s="66" t="s">
        <v>288</v>
      </c>
      <c r="F376" s="189"/>
      <c r="I376" s="176"/>
    </row>
    <row r="377" spans="1:9" ht="12.65" customHeight="1" x14ac:dyDescent="0.3">
      <c r="A377" s="262" t="s">
        <v>32</v>
      </c>
      <c r="B377" s="233" t="s">
        <v>32</v>
      </c>
      <c r="C377" s="10"/>
      <c r="D377" s="17"/>
      <c r="E377" s="58"/>
      <c r="F377" s="11"/>
      <c r="I377" s="176"/>
    </row>
    <row r="378" spans="1:9" ht="12.65" customHeight="1" x14ac:dyDescent="0.3">
      <c r="A378" s="263"/>
      <c r="B378" s="276"/>
      <c r="C378" s="15"/>
      <c r="D378" s="18"/>
      <c r="E378" s="59"/>
      <c r="F378" s="16"/>
      <c r="I378" s="176"/>
    </row>
    <row r="379" spans="1:9" ht="16" customHeight="1" x14ac:dyDescent="0.3">
      <c r="A379" s="81"/>
      <c r="B379" s="21" t="s">
        <v>289</v>
      </c>
      <c r="C379" s="24"/>
      <c r="D379" s="25"/>
      <c r="E379" s="63"/>
      <c r="F379" s="26"/>
      <c r="I379" s="176"/>
    </row>
    <row r="380" spans="1:9" x14ac:dyDescent="0.3">
      <c r="A380" s="6">
        <v>16102040</v>
      </c>
      <c r="B380" s="7" t="s">
        <v>290</v>
      </c>
      <c r="C380" s="4" t="s">
        <v>76</v>
      </c>
      <c r="D380" s="194">
        <v>3</v>
      </c>
      <c r="E380" s="186"/>
      <c r="F380" s="87"/>
      <c r="H380" s="76"/>
      <c r="I380" s="176"/>
    </row>
    <row r="381" spans="1:9" x14ac:dyDescent="0.3">
      <c r="A381" s="6">
        <v>16102045</v>
      </c>
      <c r="B381" s="7" t="s">
        <v>291</v>
      </c>
      <c r="C381" s="4" t="s">
        <v>76</v>
      </c>
      <c r="D381" s="194">
        <v>1</v>
      </c>
      <c r="E381" s="186"/>
      <c r="F381" s="87"/>
      <c r="H381" s="76"/>
      <c r="I381" s="176"/>
    </row>
    <row r="382" spans="1:9" x14ac:dyDescent="0.3">
      <c r="A382" s="6">
        <v>16102050</v>
      </c>
      <c r="B382" s="7" t="s">
        <v>292</v>
      </c>
      <c r="C382" s="4" t="s">
        <v>76</v>
      </c>
      <c r="D382" s="194">
        <v>1</v>
      </c>
      <c r="E382" s="186"/>
      <c r="F382" s="87"/>
      <c r="H382" s="76"/>
      <c r="I382" s="176"/>
    </row>
    <row r="383" spans="1:9" x14ac:dyDescent="0.3">
      <c r="A383" s="6">
        <v>16102055</v>
      </c>
      <c r="B383" s="7" t="s">
        <v>293</v>
      </c>
      <c r="C383" s="4" t="s">
        <v>76</v>
      </c>
      <c r="D383" s="194">
        <v>1</v>
      </c>
      <c r="E383" s="186"/>
      <c r="F383" s="87"/>
      <c r="H383" s="76"/>
      <c r="I383" s="176"/>
    </row>
    <row r="384" spans="1:9" x14ac:dyDescent="0.3">
      <c r="A384" s="91"/>
      <c r="B384" s="55"/>
      <c r="C384" s="56"/>
      <c r="D384" s="57"/>
      <c r="E384" s="66" t="s">
        <v>294</v>
      </c>
      <c r="F384" s="189">
        <f>SUM(F380:F383)</f>
        <v>0</v>
      </c>
      <c r="H384" s="200"/>
      <c r="I384" s="176"/>
    </row>
    <row r="385" spans="1:10" s="36" customFormat="1" ht="14.5" thickBot="1" x14ac:dyDescent="0.35">
      <c r="A385" s="37"/>
      <c r="B385" s="37"/>
      <c r="C385" s="37"/>
      <c r="D385" s="46"/>
      <c r="E385" s="73"/>
      <c r="F385" s="37"/>
      <c r="H385" s="201"/>
      <c r="I385" s="183"/>
      <c r="J385" s="184"/>
    </row>
    <row r="386" spans="1:10" s="36" customFormat="1" x14ac:dyDescent="0.3">
      <c r="A386" s="2"/>
      <c r="B386" s="269"/>
      <c r="C386" s="269"/>
      <c r="D386" s="270"/>
      <c r="E386" s="205" t="s">
        <v>295</v>
      </c>
      <c r="F386" s="208">
        <f>+F384+F376+F342+F332+F327+F288+F281+F266+F239+F165+F130+F88+F82+F78+F64+F56+F50+F42+F31+F24+F19</f>
        <v>0</v>
      </c>
      <c r="H386" s="221"/>
      <c r="I386" s="182"/>
      <c r="J386" s="181"/>
    </row>
    <row r="387" spans="1:10" s="36" customFormat="1" x14ac:dyDescent="0.3">
      <c r="A387" s="2"/>
      <c r="B387" s="3"/>
      <c r="C387" s="2"/>
      <c r="D387" s="20"/>
      <c r="E387" s="206" t="s">
        <v>296</v>
      </c>
      <c r="F387" s="209">
        <f>ROUND(F386*0.16,2)</f>
        <v>0</v>
      </c>
      <c r="H387" s="221"/>
      <c r="I387" s="182"/>
      <c r="J387" s="181"/>
    </row>
    <row r="388" spans="1:10" s="36" customFormat="1" ht="14.5" thickBot="1" x14ac:dyDescent="0.35">
      <c r="A388" s="37"/>
      <c r="B388" s="37"/>
      <c r="C388" s="37"/>
      <c r="D388" s="46"/>
      <c r="E388" s="207" t="s">
        <v>297</v>
      </c>
      <c r="F388" s="210">
        <f>F386+F387</f>
        <v>0</v>
      </c>
      <c r="H388" s="221"/>
      <c r="I388" s="182"/>
      <c r="J388" s="181"/>
    </row>
    <row r="391" spans="1:10" x14ac:dyDescent="0.3">
      <c r="D391" s="73"/>
    </row>
  </sheetData>
  <autoFilter ref="B15:F384" xr:uid="{00000000-0009-0000-0000-000002000000}"/>
  <mergeCells count="34">
    <mergeCell ref="B386:D386"/>
    <mergeCell ref="B25:B26"/>
    <mergeCell ref="B32:B33"/>
    <mergeCell ref="B43:B44"/>
    <mergeCell ref="B51:B52"/>
    <mergeCell ref="B57:B58"/>
    <mergeCell ref="B65:B66"/>
    <mergeCell ref="B79:B80"/>
    <mergeCell ref="B83:B84"/>
    <mergeCell ref="B282:B283"/>
    <mergeCell ref="B343:B344"/>
    <mergeCell ref="B377:B378"/>
    <mergeCell ref="A377:A378"/>
    <mergeCell ref="A65:A66"/>
    <mergeCell ref="A343:A344"/>
    <mergeCell ref="A282:A283"/>
    <mergeCell ref="A25:A26"/>
    <mergeCell ref="A51:A52"/>
    <mergeCell ref="A57:A58"/>
    <mergeCell ref="A43:A44"/>
    <mergeCell ref="I289:L289"/>
    <mergeCell ref="A83:A84"/>
    <mergeCell ref="A13:F14"/>
    <mergeCell ref="B20:B21"/>
    <mergeCell ref="A9:D9"/>
    <mergeCell ref="E9:F9"/>
    <mergeCell ref="A10:F10"/>
    <mergeCell ref="B11:F11"/>
    <mergeCell ref="B12:F12"/>
    <mergeCell ref="B16:B17"/>
    <mergeCell ref="A79:A80"/>
    <mergeCell ref="A32:A33"/>
    <mergeCell ref="A20:A21"/>
    <mergeCell ref="A16:A17"/>
  </mergeCells>
  <phoneticPr fontId="6" type="noConversion"/>
  <pageMargins left="0.70866141732283472" right="0.70866141732283472" top="0.74803149606299213" bottom="0.74803149606299213" header="0.31496062992125984" footer="0.31496062992125984"/>
  <pageSetup scale="62" fitToHeight="0" orientation="landscape" r:id="rId1"/>
  <rowBreaks count="2" manualBreakCount="2">
    <brk id="295" max="16383" man="1"/>
    <brk id="344" max="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4E3824056EECE4EAE5FD9204F3E04FE" ma:contentTypeVersion="11" ma:contentTypeDescription="Crear nuevo documento." ma:contentTypeScope="" ma:versionID="51531607084c12dcfb8c1c541065d3eb">
  <xsd:schema xmlns:xsd="http://www.w3.org/2001/XMLSchema" xmlns:xs="http://www.w3.org/2001/XMLSchema" xmlns:p="http://schemas.microsoft.com/office/2006/metadata/properties" xmlns:ns2="c46c2854-72a7-491a-bef8-4dbf74e238d7" xmlns:ns3="35686272-53c3-44c0-8a00-a1cdf2bc48a4" targetNamespace="http://schemas.microsoft.com/office/2006/metadata/properties" ma:root="true" ma:fieldsID="7a32bb6fd30265052801989529364629" ns2:_="" ns3:_="">
    <xsd:import namespace="c46c2854-72a7-491a-bef8-4dbf74e238d7"/>
    <xsd:import namespace="35686272-53c3-44c0-8a00-a1cdf2bc48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c2854-72a7-491a-bef8-4dbf74e238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7e1e06e-4190-43c6-878e-f8d1c1a3cdd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686272-53c3-44c0-8a00-a1cdf2bc48a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ff23513f-df53-4156-89cb-7bd5e16b558e}" ma:internalName="TaxCatchAll" ma:showField="CatchAllData" ma:web="35686272-53c3-44c0-8a00-a1cdf2bc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12DF5E-2C64-4952-8DC3-DCFD0358C435}"/>
</file>

<file path=customXml/itemProps2.xml><?xml version="1.0" encoding="utf-8"?>
<ds:datastoreItem xmlns:ds="http://schemas.openxmlformats.org/officeDocument/2006/customXml" ds:itemID="{536A995E-9EBD-4251-8D65-7E0AA392DD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RESUMEN</vt:lpstr>
      <vt:lpstr>ANEXO 2</vt:lpstr>
      <vt:lpstr>'ANEXO 2'!Área_de_impresión</vt:lpstr>
      <vt:lpstr>RESUMEN!Área_de_impresión</vt:lpstr>
      <vt:lpstr>'ANEXO 2'!Títulos_a_imprimir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Taller</dc:creator>
  <cp:keywords/>
  <dc:description/>
  <cp:lastModifiedBy>Garcia Hernandez Maria De Lourdes</cp:lastModifiedBy>
  <cp:revision/>
  <dcterms:created xsi:type="dcterms:W3CDTF">2016-05-25T17:29:00Z</dcterms:created>
  <dcterms:modified xsi:type="dcterms:W3CDTF">2023-02-10T17:13:31Z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e9b37a-3669-4985-8955-7cd517971d47_Enabled">
    <vt:lpwstr>true</vt:lpwstr>
  </property>
  <property fmtid="{D5CDD505-2E9C-101B-9397-08002B2CF9AE}" pid="3" name="MSIP_Label_6be9b37a-3669-4985-8955-7cd517971d47_SetDate">
    <vt:lpwstr>2022-12-20T18:24:03Z</vt:lpwstr>
  </property>
  <property fmtid="{D5CDD505-2E9C-101B-9397-08002B2CF9AE}" pid="4" name="MSIP_Label_6be9b37a-3669-4985-8955-7cd517971d47_Method">
    <vt:lpwstr>Privileged</vt:lpwstr>
  </property>
  <property fmtid="{D5CDD505-2E9C-101B-9397-08002B2CF9AE}" pid="5" name="MSIP_Label_6be9b37a-3669-4985-8955-7cd517971d47_Name">
    <vt:lpwstr>INFONAVIT - Información Publica</vt:lpwstr>
  </property>
  <property fmtid="{D5CDD505-2E9C-101B-9397-08002B2CF9AE}" pid="6" name="MSIP_Label_6be9b37a-3669-4985-8955-7cd517971d47_SiteId">
    <vt:lpwstr>f0a7801c-ea5f-4d22-8d76-86632eeaa67f</vt:lpwstr>
  </property>
  <property fmtid="{D5CDD505-2E9C-101B-9397-08002B2CF9AE}" pid="7" name="MSIP_Label_6be9b37a-3669-4985-8955-7cd517971d47_ActionId">
    <vt:lpwstr>69439632-4491-4fab-a8ee-f5109a4fe19c</vt:lpwstr>
  </property>
  <property fmtid="{D5CDD505-2E9C-101B-9397-08002B2CF9AE}" pid="8" name="MSIP_Label_6be9b37a-3669-4985-8955-7cd517971d47_ContentBits">
    <vt:lpwstr>0</vt:lpwstr>
  </property>
</Properties>
</file>