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31725\AppData\Local\Microsoft\Windows\INetCache\Content.Outlook\F7AT36TV\"/>
    </mc:Choice>
  </mc:AlternateContent>
  <xr:revisionPtr revIDLastSave="0" documentId="13_ncr:1_{5A60A11C-2E53-496C-B3DB-F737BB112A08}" xr6:coauthVersionLast="47" xr6:coauthVersionMax="47" xr10:uidLastSave="{00000000-0000-0000-0000-000000000000}"/>
  <bookViews>
    <workbookView xWindow="-110" yWindow="-110" windowWidth="19420" windowHeight="10420" xr2:uid="{DB6B792A-8FAD-AE49-AF44-A41CA630891D}"/>
  </bookViews>
  <sheets>
    <sheet name="FPE" sheetId="1" r:id="rId1"/>
  </sheets>
  <definedNames>
    <definedName name="_xlnm._FilterDatabase" localSheetId="0" hidden="1">FPE!$A$6:$E$33</definedName>
    <definedName name="_xlnm.Print_Area" localSheetId="0">FPE!$A$1:$H$65</definedName>
    <definedName name="_xlnm.Print_Titles" localSheetId="0">FPE!$1:$3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" l="1"/>
  <c r="G65" i="1"/>
  <c r="G64" i="1"/>
  <c r="H64" i="1" s="1"/>
  <c r="G63" i="1"/>
  <c r="H63" i="1" s="1"/>
  <c r="H62" i="1"/>
  <c r="G62" i="1"/>
  <c r="G61" i="1"/>
  <c r="H61" i="1" s="1"/>
  <c r="G60" i="1"/>
  <c r="H60" i="1" s="1"/>
  <c r="G58" i="1"/>
  <c r="G57" i="1"/>
  <c r="H57" i="1" s="1"/>
  <c r="G56" i="1"/>
  <c r="H56" i="1" s="1"/>
  <c r="H55" i="1"/>
  <c r="G55" i="1"/>
  <c r="G54" i="1"/>
  <c r="H54" i="1" s="1"/>
  <c r="G53" i="1"/>
  <c r="H53" i="1" s="1"/>
  <c r="G39" i="1"/>
  <c r="H39" i="1" s="1"/>
  <c r="F35" i="1"/>
  <c r="F40" i="1" s="1"/>
  <c r="G59" i="1"/>
  <c r="H59" i="1" s="1"/>
  <c r="H58" i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7" i="1"/>
  <c r="G35" i="1" l="1"/>
  <c r="G40" i="1" s="1"/>
  <c r="H7" i="1"/>
  <c r="H35" i="1" s="1"/>
  <c r="H40" i="1" s="1"/>
  <c r="H45" i="1" s="1"/>
  <c r="F48" i="1" s="1"/>
  <c r="G48" i="1" l="1"/>
  <c r="H48" i="1" s="1"/>
</calcChain>
</file>

<file path=xl/sharedStrings.xml><?xml version="1.0" encoding="utf-8"?>
<sst xmlns="http://schemas.openxmlformats.org/spreadsheetml/2006/main" count="128" uniqueCount="108">
  <si>
    <t xml:space="preserve">UPS MARCA EATON </t>
  </si>
  <si>
    <t>TABLA 1</t>
  </si>
  <si>
    <t>Número</t>
  </si>
  <si>
    <t>Delegación</t>
  </si>
  <si>
    <t>Plaza</t>
  </si>
  <si>
    <t>Capacidad</t>
  </si>
  <si>
    <t>Costo Unitario del Servicio de mantenimiento</t>
  </si>
  <si>
    <t>IVA</t>
  </si>
  <si>
    <t>Subtotal</t>
  </si>
  <si>
    <t>Baja California</t>
  </si>
  <si>
    <t>Ensenada</t>
  </si>
  <si>
    <t>Coahuila</t>
  </si>
  <si>
    <t>Piedras Negras</t>
  </si>
  <si>
    <t>Colima</t>
  </si>
  <si>
    <t>Manzanillo</t>
  </si>
  <si>
    <t>PW9125G6000</t>
  </si>
  <si>
    <t>Chiapas</t>
  </si>
  <si>
    <t>Tapachula</t>
  </si>
  <si>
    <t>Chihuahua</t>
  </si>
  <si>
    <t>Parral</t>
  </si>
  <si>
    <t>Guanajuato</t>
  </si>
  <si>
    <t>Irapuato</t>
  </si>
  <si>
    <t>Guerrero</t>
  </si>
  <si>
    <t>Zihuatanejo</t>
  </si>
  <si>
    <t>Estado de México</t>
  </si>
  <si>
    <t>Toluca</t>
  </si>
  <si>
    <t>93E</t>
  </si>
  <si>
    <t>Michoacán</t>
  </si>
  <si>
    <t>Uruapan</t>
  </si>
  <si>
    <t>Zamora</t>
  </si>
  <si>
    <t>9PX6K</t>
  </si>
  <si>
    <t>Oaxaca</t>
  </si>
  <si>
    <t>Juchitán</t>
  </si>
  <si>
    <t>Tuxtepec</t>
  </si>
  <si>
    <t>Puebla</t>
  </si>
  <si>
    <t>Tezihutlán</t>
  </si>
  <si>
    <t>Quintana Roo</t>
  </si>
  <si>
    <t>Playa del Carmen</t>
  </si>
  <si>
    <t>San Luis Potosi</t>
  </si>
  <si>
    <t>Cd. Valles</t>
  </si>
  <si>
    <t>Sinaloa</t>
  </si>
  <si>
    <t xml:space="preserve">Mazatlán </t>
  </si>
  <si>
    <t>Los Mochis</t>
  </si>
  <si>
    <t>Sonora</t>
  </si>
  <si>
    <t>Cd. Obregon</t>
  </si>
  <si>
    <t>Guaymas</t>
  </si>
  <si>
    <t xml:space="preserve">Nogales </t>
  </si>
  <si>
    <t>San Luis del Rio Colorado</t>
  </si>
  <si>
    <t>Tamaulipas</t>
  </si>
  <si>
    <t>Nuevo Laredo</t>
  </si>
  <si>
    <t>Veracruz</t>
  </si>
  <si>
    <t>Fortin de las Flores</t>
  </si>
  <si>
    <t>Poza Rica</t>
  </si>
  <si>
    <t>Zacatecas</t>
  </si>
  <si>
    <t>Fresnillo</t>
  </si>
  <si>
    <t>Oficinas de apoyo</t>
  </si>
  <si>
    <t>Sindicato</t>
  </si>
  <si>
    <t>CERII</t>
  </si>
  <si>
    <t>CDMX</t>
  </si>
  <si>
    <t>Campa 60</t>
  </si>
  <si>
    <t>S3M50K</t>
  </si>
  <si>
    <t>Total Tabla 1</t>
  </si>
  <si>
    <t>UPS MARCA POWER ALL</t>
  </si>
  <si>
    <t>TABLA 2</t>
  </si>
  <si>
    <t>Capacidad
KVA</t>
  </si>
  <si>
    <t>Salamanca</t>
  </si>
  <si>
    <t>DSP 15 KVA</t>
  </si>
  <si>
    <t>GRAN TOTAL 
(sumatoria de las Tablas 1 y 2)</t>
  </si>
  <si>
    <t>TABLA 3</t>
  </si>
  <si>
    <t>MONTO VARIABLE</t>
  </si>
  <si>
    <t>Monto total maximo hasta el 45% del gran total</t>
  </si>
  <si>
    <t>Reemplazo de Baterias</t>
  </si>
  <si>
    <t>Costo total de los servicios para fines de contratación</t>
  </si>
  <si>
    <t>I.V.A.</t>
  </si>
  <si>
    <t>Total
hasta por la cantidad</t>
  </si>
  <si>
    <t>Sumatoria de las Tablas 1 + 2 + 3=</t>
  </si>
  <si>
    <t>Precio de módulo de baterías</t>
  </si>
  <si>
    <t>CAPACIDAD EQUIPO (KVA)</t>
  </si>
  <si>
    <t>Modelo de baterías</t>
  </si>
  <si>
    <t>Total</t>
  </si>
  <si>
    <t>Eaton 9125</t>
  </si>
  <si>
    <t>Eaton PowerWare 9125 (6000 VA) 12V 9Ah</t>
  </si>
  <si>
    <t>Eaton 9135</t>
  </si>
  <si>
    <t>Eaton PowerWare 9135 (6000 VA) 12V 5.5Ah Ácido de plomo sellado; libre de mantenimiento</t>
  </si>
  <si>
    <t>Eaton 9155</t>
  </si>
  <si>
    <t>Eaton PowerWare 9155 (6000 VA) 12V batería 9Ah, sellada, plomo-ácido, libre de mantenimiento</t>
  </si>
  <si>
    <t>Eaton 9170</t>
  </si>
  <si>
    <t xml:space="preserve">Eaton PowerWare 9170 (3000 VA)  12 V 7 Ah </t>
  </si>
  <si>
    <t xml:space="preserve">PWHR1234W2FR
Batería Recargable, 12 V, Plomo y Ácido, 8 Ah, </t>
  </si>
  <si>
    <t>Powerware 9170 9 kVA   ASY-0529 Batería 12 V 7 Ah</t>
  </si>
  <si>
    <t>Eaton 9330</t>
  </si>
  <si>
    <t>PWHR12120W3FR  Batería Eaton de 12V y 120W</t>
  </si>
  <si>
    <t>Eaton 9355</t>
  </si>
  <si>
    <t>Bateria 12V, 9 Ah, sellada, plomo-ácido, libre de mantenimiento</t>
  </si>
  <si>
    <t>Eaton 93E</t>
  </si>
  <si>
    <t xml:space="preserve">Baterías VRLA de 12V/9Ah </t>
  </si>
  <si>
    <t>Eaton 9PX6K</t>
  </si>
  <si>
    <t>Batería extendida (EBM) Número de pieza 9PXEBM180RT</t>
  </si>
  <si>
    <t>Eaton PW9125G6000</t>
  </si>
  <si>
    <t>12v, 9ah, hr1234wf2, hr1234w</t>
  </si>
  <si>
    <t>Tripp Lite S3M50K</t>
  </si>
  <si>
    <t xml:space="preserve">Baterías VRLA (AGM) de 65Ah BP240V65 </t>
  </si>
  <si>
    <t>Power All DSP 15 KVA</t>
  </si>
  <si>
    <t>Batería 12V 12AH</t>
  </si>
  <si>
    <t>MODELO UPS</t>
  </si>
  <si>
    <t>El monto para el reemplazo de baterías (monto variable) , no deberá rebasar el 45% Antes de I.V.A. Incluido del gran total de la suma de las 2 tablas de mantenimiento</t>
  </si>
  <si>
    <t>RELACIÓN DE EQUIPOS UPS MARCA EATON (POWERWARE) Y POWER ALL</t>
  </si>
  <si>
    <t>ANEXO 2  FORMATO PARA PRESENTAR PROPUESTA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</si>
</sst>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3" borderId="0" xfId="0" applyFont="1" applyFill="1"/>
    <xf numFmtId="0" fontId="5" fillId="3" borderId="0" xfId="0" applyFont="1" applyFill="1" applyAlignment="1">
      <alignment horizontal="left" vertical="top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4" fontId="9" fillId="0" borderId="1" xfId="2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43" fontId="9" fillId="0" borderId="1" xfId="3" applyFont="1" applyBorder="1" applyAlignment="1">
      <alignment vertical="center"/>
    </xf>
    <xf numFmtId="0" fontId="4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0" fillId="0" borderId="1" xfId="2" applyFont="1" applyBorder="1"/>
    <xf numFmtId="44" fontId="0" fillId="0" borderId="1" xfId="0" applyNumberFormat="1" applyBorder="1"/>
    <xf numFmtId="44" fontId="4" fillId="3" borderId="1" xfId="2" applyFont="1" applyFill="1" applyBorder="1" applyAlignment="1">
      <alignment horizontal="center" vertical="top"/>
    </xf>
    <xf numFmtId="44" fontId="8" fillId="0" borderId="1" xfId="2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0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/>
  </cellXfs>
  <cellStyles count="4">
    <cellStyle name="Millares" xfId="3" builtinId="3"/>
    <cellStyle name="Moneda" xfId="2" builtinId="4"/>
    <cellStyle name="Normal" xfId="0" builtinId="0"/>
    <cellStyle name="Normal 4" xfId="1" xr:uid="{B6A6DF1E-4F94-4188-BD58-2527FADA02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</xdr:row>
      <xdr:rowOff>0</xdr:rowOff>
    </xdr:from>
    <xdr:to>
      <xdr:col>2</xdr:col>
      <xdr:colOff>1384300</xdr:colOff>
      <xdr:row>37</xdr:row>
      <xdr:rowOff>174405</xdr:rowOff>
    </xdr:to>
    <xdr:pic>
      <xdr:nvPicPr>
        <xdr:cNvPr id="2" name="Imagen 6" hidden="1">
          <a:extLst>
            <a:ext uri="{FF2B5EF4-FFF2-40B4-BE49-F238E27FC236}">
              <a16:creationId xmlns:a16="http://schemas.microsoft.com/office/drawing/2014/main" id="{B6B4BE20-B510-E740-A728-DD6A05D3F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048000"/>
          <a:ext cx="1384300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1384300</xdr:colOff>
      <xdr:row>37</xdr:row>
      <xdr:rowOff>174405</xdr:rowOff>
    </xdr:to>
    <xdr:pic>
      <xdr:nvPicPr>
        <xdr:cNvPr id="3" name="Imagen 6" hidden="1">
          <a:extLst>
            <a:ext uri="{FF2B5EF4-FFF2-40B4-BE49-F238E27FC236}">
              <a16:creationId xmlns:a16="http://schemas.microsoft.com/office/drawing/2014/main" id="{86041E7E-C1CD-F24E-B3C6-8E908B6AB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048000"/>
          <a:ext cx="1384300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1384300</xdr:colOff>
      <xdr:row>37</xdr:row>
      <xdr:rowOff>174405</xdr:rowOff>
    </xdr:to>
    <xdr:pic>
      <xdr:nvPicPr>
        <xdr:cNvPr id="4" name="Imagen 6" hidden="1">
          <a:extLst>
            <a:ext uri="{FF2B5EF4-FFF2-40B4-BE49-F238E27FC236}">
              <a16:creationId xmlns:a16="http://schemas.microsoft.com/office/drawing/2014/main" id="{57980A5D-887E-894A-894E-6042E290C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048000"/>
          <a:ext cx="1384300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1384300</xdr:colOff>
      <xdr:row>37</xdr:row>
      <xdr:rowOff>136305</xdr:rowOff>
    </xdr:to>
    <xdr:pic>
      <xdr:nvPicPr>
        <xdr:cNvPr id="5" name="Imagen 6" hidden="1">
          <a:extLst>
            <a:ext uri="{FF2B5EF4-FFF2-40B4-BE49-F238E27FC236}">
              <a16:creationId xmlns:a16="http://schemas.microsoft.com/office/drawing/2014/main" id="{87DDEF19-A855-D049-BF66-8D6A2AA63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048000"/>
          <a:ext cx="1384300" cy="723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1384300</xdr:colOff>
      <xdr:row>37</xdr:row>
      <xdr:rowOff>136305</xdr:rowOff>
    </xdr:to>
    <xdr:pic>
      <xdr:nvPicPr>
        <xdr:cNvPr id="6" name="Imagen 6" hidden="1">
          <a:extLst>
            <a:ext uri="{FF2B5EF4-FFF2-40B4-BE49-F238E27FC236}">
              <a16:creationId xmlns:a16="http://schemas.microsoft.com/office/drawing/2014/main" id="{B5355496-9535-A146-B534-2BFB2805B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048000"/>
          <a:ext cx="1384300" cy="723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1384300</xdr:colOff>
      <xdr:row>37</xdr:row>
      <xdr:rowOff>136305</xdr:rowOff>
    </xdr:to>
    <xdr:pic>
      <xdr:nvPicPr>
        <xdr:cNvPr id="7" name="Imagen 6" hidden="1">
          <a:extLst>
            <a:ext uri="{FF2B5EF4-FFF2-40B4-BE49-F238E27FC236}">
              <a16:creationId xmlns:a16="http://schemas.microsoft.com/office/drawing/2014/main" id="{76A6050C-5611-624D-B5B4-2723C10C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048000"/>
          <a:ext cx="1384300" cy="723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889000</xdr:colOff>
      <xdr:row>37</xdr:row>
      <xdr:rowOff>17797</xdr:rowOff>
    </xdr:to>
    <xdr:pic>
      <xdr:nvPicPr>
        <xdr:cNvPr id="8" name="Imagen 6" hidden="1">
          <a:extLst>
            <a:ext uri="{FF2B5EF4-FFF2-40B4-BE49-F238E27FC236}">
              <a16:creationId xmlns:a16="http://schemas.microsoft.com/office/drawing/2014/main" id="{837E3492-7F05-9648-9B38-974D2A6C0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048000"/>
          <a:ext cx="889000" cy="596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889000</xdr:colOff>
      <xdr:row>37</xdr:row>
      <xdr:rowOff>17797</xdr:rowOff>
    </xdr:to>
    <xdr:pic>
      <xdr:nvPicPr>
        <xdr:cNvPr id="9" name="Imagen 6" hidden="1">
          <a:extLst>
            <a:ext uri="{FF2B5EF4-FFF2-40B4-BE49-F238E27FC236}">
              <a16:creationId xmlns:a16="http://schemas.microsoft.com/office/drawing/2014/main" id="{4D91EF3E-69AE-614B-9913-C017821DD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048000"/>
          <a:ext cx="889000" cy="596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889000</xdr:colOff>
      <xdr:row>37</xdr:row>
      <xdr:rowOff>17797</xdr:rowOff>
    </xdr:to>
    <xdr:pic>
      <xdr:nvPicPr>
        <xdr:cNvPr id="10" name="Imagen 6" hidden="1">
          <a:extLst>
            <a:ext uri="{FF2B5EF4-FFF2-40B4-BE49-F238E27FC236}">
              <a16:creationId xmlns:a16="http://schemas.microsoft.com/office/drawing/2014/main" id="{FFF1EEF3-21FA-E440-932E-C6300369E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048000"/>
          <a:ext cx="889000" cy="596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889000</xdr:colOff>
      <xdr:row>37</xdr:row>
      <xdr:rowOff>17797</xdr:rowOff>
    </xdr:to>
    <xdr:pic>
      <xdr:nvPicPr>
        <xdr:cNvPr id="11" name="Imagen 6" hidden="1">
          <a:extLst>
            <a:ext uri="{FF2B5EF4-FFF2-40B4-BE49-F238E27FC236}">
              <a16:creationId xmlns:a16="http://schemas.microsoft.com/office/drawing/2014/main" id="{4D7BEA91-7BE0-B94D-B1D0-4764753A4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048000"/>
          <a:ext cx="889000" cy="596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889000</xdr:colOff>
      <xdr:row>37</xdr:row>
      <xdr:rowOff>17797</xdr:rowOff>
    </xdr:to>
    <xdr:pic>
      <xdr:nvPicPr>
        <xdr:cNvPr id="12" name="Imagen 6" hidden="1">
          <a:extLst>
            <a:ext uri="{FF2B5EF4-FFF2-40B4-BE49-F238E27FC236}">
              <a16:creationId xmlns:a16="http://schemas.microsoft.com/office/drawing/2014/main" id="{80C365E1-C654-6245-85F4-0776218C9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048000"/>
          <a:ext cx="889000" cy="596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889000</xdr:colOff>
      <xdr:row>37</xdr:row>
      <xdr:rowOff>17797</xdr:rowOff>
    </xdr:to>
    <xdr:pic>
      <xdr:nvPicPr>
        <xdr:cNvPr id="13" name="Imagen 6" hidden="1">
          <a:extLst>
            <a:ext uri="{FF2B5EF4-FFF2-40B4-BE49-F238E27FC236}">
              <a16:creationId xmlns:a16="http://schemas.microsoft.com/office/drawing/2014/main" id="{9A6A1CF7-B08F-B949-B898-F245121AF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048000"/>
          <a:ext cx="889000" cy="596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1384300</xdr:colOff>
      <xdr:row>42</xdr:row>
      <xdr:rowOff>21628</xdr:rowOff>
    </xdr:to>
    <xdr:pic>
      <xdr:nvPicPr>
        <xdr:cNvPr id="14" name="Imagen 6" hidden="1">
          <a:extLst>
            <a:ext uri="{FF2B5EF4-FFF2-40B4-BE49-F238E27FC236}">
              <a16:creationId xmlns:a16="http://schemas.microsoft.com/office/drawing/2014/main" id="{0FB1FF61-7D77-2546-B67B-41D9D2AC2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238500"/>
          <a:ext cx="1384300" cy="876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1384300</xdr:colOff>
      <xdr:row>42</xdr:row>
      <xdr:rowOff>21628</xdr:rowOff>
    </xdr:to>
    <xdr:pic>
      <xdr:nvPicPr>
        <xdr:cNvPr id="15" name="Imagen 6" hidden="1">
          <a:extLst>
            <a:ext uri="{FF2B5EF4-FFF2-40B4-BE49-F238E27FC236}">
              <a16:creationId xmlns:a16="http://schemas.microsoft.com/office/drawing/2014/main" id="{0B0749D8-790B-414F-99FA-90C44D584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238500"/>
          <a:ext cx="1384300" cy="876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1384300</xdr:colOff>
      <xdr:row>42</xdr:row>
      <xdr:rowOff>21628</xdr:rowOff>
    </xdr:to>
    <xdr:pic>
      <xdr:nvPicPr>
        <xdr:cNvPr id="16" name="Imagen 6" hidden="1">
          <a:extLst>
            <a:ext uri="{FF2B5EF4-FFF2-40B4-BE49-F238E27FC236}">
              <a16:creationId xmlns:a16="http://schemas.microsoft.com/office/drawing/2014/main" id="{652482BB-C94B-0C40-9F22-732D86C6D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238500"/>
          <a:ext cx="1384300" cy="876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889000</xdr:colOff>
      <xdr:row>40</xdr:row>
      <xdr:rowOff>6522</xdr:rowOff>
    </xdr:to>
    <xdr:pic>
      <xdr:nvPicPr>
        <xdr:cNvPr id="17" name="Imagen 6" hidden="1">
          <a:extLst>
            <a:ext uri="{FF2B5EF4-FFF2-40B4-BE49-F238E27FC236}">
              <a16:creationId xmlns:a16="http://schemas.microsoft.com/office/drawing/2014/main" id="{296B75C0-B535-6548-8979-9FC1799D2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238500"/>
          <a:ext cx="8890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889000</xdr:colOff>
      <xdr:row>40</xdr:row>
      <xdr:rowOff>6522</xdr:rowOff>
    </xdr:to>
    <xdr:pic>
      <xdr:nvPicPr>
        <xdr:cNvPr id="18" name="Imagen 6" hidden="1">
          <a:extLst>
            <a:ext uri="{FF2B5EF4-FFF2-40B4-BE49-F238E27FC236}">
              <a16:creationId xmlns:a16="http://schemas.microsoft.com/office/drawing/2014/main" id="{655781F5-8186-2040-872A-14D4CF3A0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238500"/>
          <a:ext cx="8890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889000</xdr:colOff>
      <xdr:row>40</xdr:row>
      <xdr:rowOff>6522</xdr:rowOff>
    </xdr:to>
    <xdr:pic>
      <xdr:nvPicPr>
        <xdr:cNvPr id="19" name="Imagen 6" hidden="1">
          <a:extLst>
            <a:ext uri="{FF2B5EF4-FFF2-40B4-BE49-F238E27FC236}">
              <a16:creationId xmlns:a16="http://schemas.microsoft.com/office/drawing/2014/main" id="{6C970FA2-BFED-0649-A47B-A316E289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238500"/>
          <a:ext cx="8890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889000</xdr:colOff>
      <xdr:row>40</xdr:row>
      <xdr:rowOff>6522</xdr:rowOff>
    </xdr:to>
    <xdr:pic>
      <xdr:nvPicPr>
        <xdr:cNvPr id="20" name="Imagen 6" hidden="1">
          <a:extLst>
            <a:ext uri="{FF2B5EF4-FFF2-40B4-BE49-F238E27FC236}">
              <a16:creationId xmlns:a16="http://schemas.microsoft.com/office/drawing/2014/main" id="{12109561-4CDD-0640-A423-09EA1F8BD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238500"/>
          <a:ext cx="8890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889000</xdr:colOff>
      <xdr:row>40</xdr:row>
      <xdr:rowOff>6522</xdr:rowOff>
    </xdr:to>
    <xdr:pic>
      <xdr:nvPicPr>
        <xdr:cNvPr id="21" name="Imagen 6" hidden="1">
          <a:extLst>
            <a:ext uri="{FF2B5EF4-FFF2-40B4-BE49-F238E27FC236}">
              <a16:creationId xmlns:a16="http://schemas.microsoft.com/office/drawing/2014/main" id="{A3A6DE65-0D10-4743-8B2C-CEA250F90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238500"/>
          <a:ext cx="8890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889000</xdr:colOff>
      <xdr:row>40</xdr:row>
      <xdr:rowOff>6522</xdr:rowOff>
    </xdr:to>
    <xdr:pic>
      <xdr:nvPicPr>
        <xdr:cNvPr id="22" name="Imagen 6" hidden="1">
          <a:extLst>
            <a:ext uri="{FF2B5EF4-FFF2-40B4-BE49-F238E27FC236}">
              <a16:creationId xmlns:a16="http://schemas.microsoft.com/office/drawing/2014/main" id="{B87443A5-7A46-154A-A140-E83ABF320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3238500"/>
          <a:ext cx="8890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34</xdr:row>
      <xdr:rowOff>0</xdr:rowOff>
    </xdr:from>
    <xdr:ext cx="1384300" cy="1270000"/>
    <xdr:pic>
      <xdr:nvPicPr>
        <xdr:cNvPr id="23" name="Imagen 6" hidden="1">
          <a:extLst>
            <a:ext uri="{FF2B5EF4-FFF2-40B4-BE49-F238E27FC236}">
              <a16:creationId xmlns:a16="http://schemas.microsoft.com/office/drawing/2014/main" id="{8FCB0132-A84F-6149-B018-A91317642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582400"/>
          <a:ext cx="1384300" cy="127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1384300" cy="1270000"/>
    <xdr:pic>
      <xdr:nvPicPr>
        <xdr:cNvPr id="24" name="Imagen 6" hidden="1">
          <a:extLst>
            <a:ext uri="{FF2B5EF4-FFF2-40B4-BE49-F238E27FC236}">
              <a16:creationId xmlns:a16="http://schemas.microsoft.com/office/drawing/2014/main" id="{57BBDBDD-7E1C-BB4C-88E5-869F0F908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582400"/>
          <a:ext cx="1384300" cy="127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1384300" cy="1270000"/>
    <xdr:pic>
      <xdr:nvPicPr>
        <xdr:cNvPr id="25" name="Imagen 6" hidden="1">
          <a:extLst>
            <a:ext uri="{FF2B5EF4-FFF2-40B4-BE49-F238E27FC236}">
              <a16:creationId xmlns:a16="http://schemas.microsoft.com/office/drawing/2014/main" id="{250CE6AB-7CC8-3847-8D44-2FE0AF1D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582400"/>
          <a:ext cx="1384300" cy="127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1384300" cy="1231900"/>
    <xdr:pic>
      <xdr:nvPicPr>
        <xdr:cNvPr id="26" name="Imagen 6" hidden="1">
          <a:extLst>
            <a:ext uri="{FF2B5EF4-FFF2-40B4-BE49-F238E27FC236}">
              <a16:creationId xmlns:a16="http://schemas.microsoft.com/office/drawing/2014/main" id="{AC7E968E-00B4-E74B-A850-D77B57166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582400"/>
          <a:ext cx="1384300" cy="1231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1384300" cy="1231900"/>
    <xdr:pic>
      <xdr:nvPicPr>
        <xdr:cNvPr id="27" name="Imagen 6" hidden="1">
          <a:extLst>
            <a:ext uri="{FF2B5EF4-FFF2-40B4-BE49-F238E27FC236}">
              <a16:creationId xmlns:a16="http://schemas.microsoft.com/office/drawing/2014/main" id="{1B27A84F-D432-DA49-B226-8E33F1DEC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582400"/>
          <a:ext cx="1384300" cy="1231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1384300" cy="1231900"/>
    <xdr:pic>
      <xdr:nvPicPr>
        <xdr:cNvPr id="28" name="Imagen 27" hidden="1">
          <a:extLst>
            <a:ext uri="{FF2B5EF4-FFF2-40B4-BE49-F238E27FC236}">
              <a16:creationId xmlns:a16="http://schemas.microsoft.com/office/drawing/2014/main" id="{0BC719A4-6269-A44E-999C-7200BB512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582400"/>
          <a:ext cx="1384300" cy="1231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29" name="Imagen 6" hidden="1">
          <a:extLst>
            <a:ext uri="{FF2B5EF4-FFF2-40B4-BE49-F238E27FC236}">
              <a16:creationId xmlns:a16="http://schemas.microsoft.com/office/drawing/2014/main" id="{B6BF63FE-E85C-6147-9A8C-B2064FE0C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5824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30" name="Imagen 6" hidden="1">
          <a:extLst>
            <a:ext uri="{FF2B5EF4-FFF2-40B4-BE49-F238E27FC236}">
              <a16:creationId xmlns:a16="http://schemas.microsoft.com/office/drawing/2014/main" id="{17F1B000-0F4D-6949-A971-39FBB1863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5824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31" name="Imagen 6" hidden="1">
          <a:extLst>
            <a:ext uri="{FF2B5EF4-FFF2-40B4-BE49-F238E27FC236}">
              <a16:creationId xmlns:a16="http://schemas.microsoft.com/office/drawing/2014/main" id="{BF9FD296-4BE0-094C-924B-18B4A91FE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5824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32" name="Imagen 6" hidden="1">
          <a:extLst>
            <a:ext uri="{FF2B5EF4-FFF2-40B4-BE49-F238E27FC236}">
              <a16:creationId xmlns:a16="http://schemas.microsoft.com/office/drawing/2014/main" id="{35F1F658-7A2B-E04C-94B9-3F31C7B4F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5824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33" name="Imagen 6" hidden="1">
          <a:extLst>
            <a:ext uri="{FF2B5EF4-FFF2-40B4-BE49-F238E27FC236}">
              <a16:creationId xmlns:a16="http://schemas.microsoft.com/office/drawing/2014/main" id="{5C8EEF57-A195-6A4A-AEEE-093B6C190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5824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34" name="Imagen 6" hidden="1">
          <a:extLst>
            <a:ext uri="{FF2B5EF4-FFF2-40B4-BE49-F238E27FC236}">
              <a16:creationId xmlns:a16="http://schemas.microsoft.com/office/drawing/2014/main" id="{7C49E43F-B19C-254B-ABCA-4CF4AD638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5824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663700"/>
    <xdr:pic>
      <xdr:nvPicPr>
        <xdr:cNvPr id="35" name="Imagen 6" hidden="1">
          <a:extLst>
            <a:ext uri="{FF2B5EF4-FFF2-40B4-BE49-F238E27FC236}">
              <a16:creationId xmlns:a16="http://schemas.microsoft.com/office/drawing/2014/main" id="{8CC83614-62B0-7A4E-B861-551229E63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889000" cy="1663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663700"/>
    <xdr:pic>
      <xdr:nvPicPr>
        <xdr:cNvPr id="36" name="Imagen 6" hidden="1">
          <a:extLst>
            <a:ext uri="{FF2B5EF4-FFF2-40B4-BE49-F238E27FC236}">
              <a16:creationId xmlns:a16="http://schemas.microsoft.com/office/drawing/2014/main" id="{2DCEC305-659A-AD41-B417-9B6734E0C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889000" cy="1663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663700"/>
    <xdr:pic>
      <xdr:nvPicPr>
        <xdr:cNvPr id="37" name="Imagen 6" hidden="1">
          <a:extLst>
            <a:ext uri="{FF2B5EF4-FFF2-40B4-BE49-F238E27FC236}">
              <a16:creationId xmlns:a16="http://schemas.microsoft.com/office/drawing/2014/main" id="{B1A7572B-896C-3546-9648-D0A3CE5FA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889000" cy="1663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663700"/>
    <xdr:pic>
      <xdr:nvPicPr>
        <xdr:cNvPr id="38" name="Imagen 6" hidden="1">
          <a:extLst>
            <a:ext uri="{FF2B5EF4-FFF2-40B4-BE49-F238E27FC236}">
              <a16:creationId xmlns:a16="http://schemas.microsoft.com/office/drawing/2014/main" id="{3994690F-12C9-CB41-88A0-9B25B9C59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889000" cy="1663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663700"/>
    <xdr:pic>
      <xdr:nvPicPr>
        <xdr:cNvPr id="39" name="Imagen 6" hidden="1">
          <a:extLst>
            <a:ext uri="{FF2B5EF4-FFF2-40B4-BE49-F238E27FC236}">
              <a16:creationId xmlns:a16="http://schemas.microsoft.com/office/drawing/2014/main" id="{1A61D4AF-A5EB-F540-B5EC-5823B82D8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889000" cy="1663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663700"/>
    <xdr:pic>
      <xdr:nvPicPr>
        <xdr:cNvPr id="40" name="Imagen 6" hidden="1">
          <a:extLst>
            <a:ext uri="{FF2B5EF4-FFF2-40B4-BE49-F238E27FC236}">
              <a16:creationId xmlns:a16="http://schemas.microsoft.com/office/drawing/2014/main" id="{7B46A035-B0ED-094B-A3E3-35C5E5951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889000" cy="1663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1384300" cy="1270000"/>
    <xdr:pic>
      <xdr:nvPicPr>
        <xdr:cNvPr id="41" name="Imagen 6" hidden="1">
          <a:extLst>
            <a:ext uri="{FF2B5EF4-FFF2-40B4-BE49-F238E27FC236}">
              <a16:creationId xmlns:a16="http://schemas.microsoft.com/office/drawing/2014/main" id="{0E6655B7-2889-554F-BE6C-6720EC25C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1384300" cy="127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1384300" cy="1270000"/>
    <xdr:pic>
      <xdr:nvPicPr>
        <xdr:cNvPr id="42" name="Imagen 6" hidden="1">
          <a:extLst>
            <a:ext uri="{FF2B5EF4-FFF2-40B4-BE49-F238E27FC236}">
              <a16:creationId xmlns:a16="http://schemas.microsoft.com/office/drawing/2014/main" id="{3111CC50-4ECB-214B-855D-C8A0A911F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1384300" cy="127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1384300" cy="1270000"/>
    <xdr:pic>
      <xdr:nvPicPr>
        <xdr:cNvPr id="43" name="Imagen 6" hidden="1">
          <a:extLst>
            <a:ext uri="{FF2B5EF4-FFF2-40B4-BE49-F238E27FC236}">
              <a16:creationId xmlns:a16="http://schemas.microsoft.com/office/drawing/2014/main" id="{8BB95380-574B-2645-B949-79C20BF70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1384300" cy="127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1384300" cy="1231900"/>
    <xdr:pic>
      <xdr:nvPicPr>
        <xdr:cNvPr id="44" name="Imagen 6" hidden="1">
          <a:extLst>
            <a:ext uri="{FF2B5EF4-FFF2-40B4-BE49-F238E27FC236}">
              <a16:creationId xmlns:a16="http://schemas.microsoft.com/office/drawing/2014/main" id="{E702E748-2946-0844-91F9-FEB30941F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1384300" cy="1231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1384300" cy="1231900"/>
    <xdr:pic>
      <xdr:nvPicPr>
        <xdr:cNvPr id="45" name="Imagen 6" hidden="1">
          <a:extLst>
            <a:ext uri="{FF2B5EF4-FFF2-40B4-BE49-F238E27FC236}">
              <a16:creationId xmlns:a16="http://schemas.microsoft.com/office/drawing/2014/main" id="{9DE5D15C-1396-5C46-B86A-B8F25EE5F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1384300" cy="1231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1384300" cy="1231900"/>
    <xdr:pic>
      <xdr:nvPicPr>
        <xdr:cNvPr id="46" name="Imagen 45" hidden="1">
          <a:extLst>
            <a:ext uri="{FF2B5EF4-FFF2-40B4-BE49-F238E27FC236}">
              <a16:creationId xmlns:a16="http://schemas.microsoft.com/office/drawing/2014/main" id="{C581397B-23F6-DB47-BE44-D3776900C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1384300" cy="1231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47" name="Imagen 6" hidden="1">
          <a:extLst>
            <a:ext uri="{FF2B5EF4-FFF2-40B4-BE49-F238E27FC236}">
              <a16:creationId xmlns:a16="http://schemas.microsoft.com/office/drawing/2014/main" id="{A585E94E-F5F8-5A48-BDCD-2B1C73AB3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48" name="Imagen 6" hidden="1">
          <a:extLst>
            <a:ext uri="{FF2B5EF4-FFF2-40B4-BE49-F238E27FC236}">
              <a16:creationId xmlns:a16="http://schemas.microsoft.com/office/drawing/2014/main" id="{33C723A4-2B12-F24E-BE5E-C92328129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49" name="Imagen 6" hidden="1">
          <a:extLst>
            <a:ext uri="{FF2B5EF4-FFF2-40B4-BE49-F238E27FC236}">
              <a16:creationId xmlns:a16="http://schemas.microsoft.com/office/drawing/2014/main" id="{99202BFA-9A55-3C45-B83B-923BA52E1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50" name="Imagen 6" hidden="1">
          <a:extLst>
            <a:ext uri="{FF2B5EF4-FFF2-40B4-BE49-F238E27FC236}">
              <a16:creationId xmlns:a16="http://schemas.microsoft.com/office/drawing/2014/main" id="{CA4C291C-C80B-3241-BE2F-D9F2BE95F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51" name="Imagen 6" hidden="1">
          <a:extLst>
            <a:ext uri="{FF2B5EF4-FFF2-40B4-BE49-F238E27FC236}">
              <a16:creationId xmlns:a16="http://schemas.microsoft.com/office/drawing/2014/main" id="{7E8E8D5C-5066-C54C-85B7-AC9B861A8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52" name="Imagen 6" hidden="1">
          <a:extLst>
            <a:ext uri="{FF2B5EF4-FFF2-40B4-BE49-F238E27FC236}">
              <a16:creationId xmlns:a16="http://schemas.microsoft.com/office/drawing/2014/main" id="{8D24730E-7E06-584B-AB6E-005D62A10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17856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663700"/>
    <xdr:pic>
      <xdr:nvPicPr>
        <xdr:cNvPr id="53" name="Imagen 6" hidden="1">
          <a:extLst>
            <a:ext uri="{FF2B5EF4-FFF2-40B4-BE49-F238E27FC236}">
              <a16:creationId xmlns:a16="http://schemas.microsoft.com/office/drawing/2014/main" id="{2D319A3D-A9A9-CA47-BC8B-DFDF16ABB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889000" cy="1663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663700"/>
    <xdr:pic>
      <xdr:nvPicPr>
        <xdr:cNvPr id="54" name="Imagen 6" hidden="1">
          <a:extLst>
            <a:ext uri="{FF2B5EF4-FFF2-40B4-BE49-F238E27FC236}">
              <a16:creationId xmlns:a16="http://schemas.microsoft.com/office/drawing/2014/main" id="{9B533ABB-C0F2-9942-A788-999A9009B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889000" cy="1663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663700"/>
    <xdr:pic>
      <xdr:nvPicPr>
        <xdr:cNvPr id="55" name="Imagen 6" hidden="1">
          <a:extLst>
            <a:ext uri="{FF2B5EF4-FFF2-40B4-BE49-F238E27FC236}">
              <a16:creationId xmlns:a16="http://schemas.microsoft.com/office/drawing/2014/main" id="{0B30209E-D2D3-E040-B15A-4B5B4017E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889000" cy="1663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663700"/>
    <xdr:pic>
      <xdr:nvPicPr>
        <xdr:cNvPr id="56" name="Imagen 6" hidden="1">
          <a:extLst>
            <a:ext uri="{FF2B5EF4-FFF2-40B4-BE49-F238E27FC236}">
              <a16:creationId xmlns:a16="http://schemas.microsoft.com/office/drawing/2014/main" id="{4F384C45-85EB-464F-B908-A1EF4CF71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889000" cy="1663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663700"/>
    <xdr:pic>
      <xdr:nvPicPr>
        <xdr:cNvPr id="57" name="Imagen 6" hidden="1">
          <a:extLst>
            <a:ext uri="{FF2B5EF4-FFF2-40B4-BE49-F238E27FC236}">
              <a16:creationId xmlns:a16="http://schemas.microsoft.com/office/drawing/2014/main" id="{86A37A3C-387C-A940-B711-9294274EF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889000" cy="1663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663700"/>
    <xdr:pic>
      <xdr:nvPicPr>
        <xdr:cNvPr id="58" name="Imagen 6" hidden="1">
          <a:extLst>
            <a:ext uri="{FF2B5EF4-FFF2-40B4-BE49-F238E27FC236}">
              <a16:creationId xmlns:a16="http://schemas.microsoft.com/office/drawing/2014/main" id="{7DBEB6B0-01CE-664A-BCA1-DA7E71C28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889000" cy="1663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1384300" cy="1270000"/>
    <xdr:pic>
      <xdr:nvPicPr>
        <xdr:cNvPr id="59" name="Imagen 6" hidden="1">
          <a:extLst>
            <a:ext uri="{FF2B5EF4-FFF2-40B4-BE49-F238E27FC236}">
              <a16:creationId xmlns:a16="http://schemas.microsoft.com/office/drawing/2014/main" id="{AB5AE5D0-D794-E44D-AB0C-DD10569E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1384300" cy="127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1384300" cy="1270000"/>
    <xdr:pic>
      <xdr:nvPicPr>
        <xdr:cNvPr id="60" name="Imagen 6" hidden="1">
          <a:extLst>
            <a:ext uri="{FF2B5EF4-FFF2-40B4-BE49-F238E27FC236}">
              <a16:creationId xmlns:a16="http://schemas.microsoft.com/office/drawing/2014/main" id="{694EA72D-72DD-834C-BCC9-EE1271B1A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1384300" cy="127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1384300" cy="1270000"/>
    <xdr:pic>
      <xdr:nvPicPr>
        <xdr:cNvPr id="61" name="Imagen 6" hidden="1">
          <a:extLst>
            <a:ext uri="{FF2B5EF4-FFF2-40B4-BE49-F238E27FC236}">
              <a16:creationId xmlns:a16="http://schemas.microsoft.com/office/drawing/2014/main" id="{C7B71300-1ACC-7B4E-8FAA-2FE0CA519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1384300" cy="127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1384300" cy="1231900"/>
    <xdr:pic>
      <xdr:nvPicPr>
        <xdr:cNvPr id="62" name="Imagen 6" hidden="1">
          <a:extLst>
            <a:ext uri="{FF2B5EF4-FFF2-40B4-BE49-F238E27FC236}">
              <a16:creationId xmlns:a16="http://schemas.microsoft.com/office/drawing/2014/main" id="{0E7D64FC-719F-5644-9824-DACBB2BAD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1384300" cy="1231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1384300" cy="1231900"/>
    <xdr:pic>
      <xdr:nvPicPr>
        <xdr:cNvPr id="63" name="Imagen 6" hidden="1">
          <a:extLst>
            <a:ext uri="{FF2B5EF4-FFF2-40B4-BE49-F238E27FC236}">
              <a16:creationId xmlns:a16="http://schemas.microsoft.com/office/drawing/2014/main" id="{5C627817-ADCE-D544-A65D-87405272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1384300" cy="1231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1384300" cy="1231900"/>
    <xdr:pic>
      <xdr:nvPicPr>
        <xdr:cNvPr id="64" name="Imagen 63" hidden="1">
          <a:extLst>
            <a:ext uri="{FF2B5EF4-FFF2-40B4-BE49-F238E27FC236}">
              <a16:creationId xmlns:a16="http://schemas.microsoft.com/office/drawing/2014/main" id="{BF2F097E-B0CC-484F-986B-484E7ACBD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1384300" cy="1231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65" name="Imagen 6" hidden="1">
          <a:extLst>
            <a:ext uri="{FF2B5EF4-FFF2-40B4-BE49-F238E27FC236}">
              <a16:creationId xmlns:a16="http://schemas.microsoft.com/office/drawing/2014/main" id="{4E336D8A-FF2F-B546-83FA-2EBABA04A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66" name="Imagen 6" hidden="1">
          <a:extLst>
            <a:ext uri="{FF2B5EF4-FFF2-40B4-BE49-F238E27FC236}">
              <a16:creationId xmlns:a16="http://schemas.microsoft.com/office/drawing/2014/main" id="{86EE8F35-E565-154E-A0A9-E65C245F6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67" name="Imagen 6" hidden="1">
          <a:extLst>
            <a:ext uri="{FF2B5EF4-FFF2-40B4-BE49-F238E27FC236}">
              <a16:creationId xmlns:a16="http://schemas.microsoft.com/office/drawing/2014/main" id="{2E04F924-E963-114E-8EA7-E7DB58C01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68" name="Imagen 6" hidden="1">
          <a:extLst>
            <a:ext uri="{FF2B5EF4-FFF2-40B4-BE49-F238E27FC236}">
              <a16:creationId xmlns:a16="http://schemas.microsoft.com/office/drawing/2014/main" id="{68063A8B-E68F-8744-ACED-CD08740BC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69" name="Imagen 6" hidden="1">
          <a:extLst>
            <a:ext uri="{FF2B5EF4-FFF2-40B4-BE49-F238E27FC236}">
              <a16:creationId xmlns:a16="http://schemas.microsoft.com/office/drawing/2014/main" id="{881F74F8-59E0-BA4A-927F-2C6373D2D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</xdr:row>
      <xdr:rowOff>0</xdr:rowOff>
    </xdr:from>
    <xdr:ext cx="889000" cy="1104900"/>
    <xdr:pic>
      <xdr:nvPicPr>
        <xdr:cNvPr id="70" name="Imagen 6" hidden="1">
          <a:extLst>
            <a:ext uri="{FF2B5EF4-FFF2-40B4-BE49-F238E27FC236}">
              <a16:creationId xmlns:a16="http://schemas.microsoft.com/office/drawing/2014/main" id="{5C0C0DC0-4E69-9147-B279-A59F80F30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032000"/>
          <a:ext cx="8890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oneCellAnchor>
  <xdr:twoCellAnchor editAs="oneCell">
    <xdr:from>
      <xdr:col>5</xdr:col>
      <xdr:colOff>754944</xdr:colOff>
      <xdr:row>0</xdr:row>
      <xdr:rowOff>1</xdr:rowOff>
    </xdr:from>
    <xdr:to>
      <xdr:col>7</xdr:col>
      <xdr:colOff>1114076</xdr:colOff>
      <xdr:row>4</xdr:row>
      <xdr:rowOff>21167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E27EAFEC-75E3-4048-9E17-27C1A3106A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74" b="87721"/>
        <a:stretch/>
      </xdr:blipFill>
      <xdr:spPr>
        <a:xfrm>
          <a:off x="7683500" y="1"/>
          <a:ext cx="2623965" cy="1135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60DB0-EC1F-2341-ABC2-4F90A8EFE4DB}">
  <sheetPr>
    <pageSetUpPr fitToPage="1"/>
  </sheetPr>
  <dimension ref="A2:H65"/>
  <sheetViews>
    <sheetView tabSelected="1" zoomScale="90" zoomScaleNormal="90" workbookViewId="0">
      <selection activeCell="I4" sqref="I4"/>
    </sheetView>
  </sheetViews>
  <sheetFormatPr baseColWidth="10" defaultColWidth="10.83203125" defaultRowHeight="15.5" x14ac:dyDescent="0.35"/>
  <cols>
    <col min="1" max="1" width="12.1640625" style="11" customWidth="1"/>
    <col min="2" max="2" width="17.08203125" style="10" bestFit="1" customWidth="1"/>
    <col min="3" max="4" width="24.83203125" style="10" customWidth="1"/>
    <col min="5" max="5" width="12" style="11" bestFit="1" customWidth="1"/>
    <col min="6" max="6" width="16.6640625" style="11" bestFit="1" customWidth="1"/>
    <col min="7" max="7" width="13.08203125" style="8" bestFit="1" customWidth="1"/>
    <col min="8" max="8" width="14.83203125" style="8" customWidth="1"/>
    <col min="9" max="9" width="25.33203125" style="8" customWidth="1"/>
    <col min="10" max="10" width="39.83203125" style="8" customWidth="1"/>
    <col min="11" max="16384" width="10.83203125" style="8"/>
  </cols>
  <sheetData>
    <row r="2" spans="1:8" ht="41.25" customHeight="1" x14ac:dyDescent="0.35">
      <c r="A2" s="35" t="s">
        <v>107</v>
      </c>
      <c r="B2" s="35"/>
      <c r="C2" s="35"/>
      <c r="D2" s="35"/>
      <c r="E2" s="35"/>
      <c r="F2" s="35"/>
      <c r="G2" s="35"/>
    </row>
    <row r="3" spans="1:8" x14ac:dyDescent="0.35">
      <c r="A3" s="50" t="s">
        <v>106</v>
      </c>
      <c r="B3" s="50"/>
      <c r="C3" s="50"/>
      <c r="D3" s="50"/>
      <c r="E3" s="50"/>
      <c r="F3" s="50"/>
      <c r="G3" s="50"/>
    </row>
    <row r="5" spans="1:8" ht="21" x14ac:dyDescent="0.45">
      <c r="A5" s="9" t="s">
        <v>0</v>
      </c>
      <c r="G5" s="36" t="s">
        <v>1</v>
      </c>
      <c r="H5" s="36"/>
    </row>
    <row r="6" spans="1:8" ht="42" x14ac:dyDescent="0.35">
      <c r="A6" s="12" t="s">
        <v>2</v>
      </c>
      <c r="B6" s="12" t="s">
        <v>3</v>
      </c>
      <c r="C6" s="12" t="s">
        <v>4</v>
      </c>
      <c r="D6" s="12"/>
      <c r="E6" s="12" t="s">
        <v>5</v>
      </c>
      <c r="F6" s="13" t="s">
        <v>6</v>
      </c>
      <c r="G6" s="13" t="s">
        <v>7</v>
      </c>
      <c r="H6" s="13" t="s">
        <v>8</v>
      </c>
    </row>
    <row r="7" spans="1:8" x14ac:dyDescent="0.35">
      <c r="A7" s="1">
        <v>1</v>
      </c>
      <c r="B7" s="2" t="s">
        <v>9</v>
      </c>
      <c r="C7" s="2" t="s">
        <v>10</v>
      </c>
      <c r="D7" s="2">
        <v>9330</v>
      </c>
      <c r="E7" s="6">
        <v>20</v>
      </c>
      <c r="F7" s="14"/>
      <c r="G7" s="14">
        <f>+F7*0.16</f>
        <v>0</v>
      </c>
      <c r="H7" s="14">
        <f>+G7+F7</f>
        <v>0</v>
      </c>
    </row>
    <row r="8" spans="1:8" x14ac:dyDescent="0.35">
      <c r="A8" s="1">
        <v>2</v>
      </c>
      <c r="B8" s="3" t="s">
        <v>11</v>
      </c>
      <c r="C8" s="2" t="s">
        <v>12</v>
      </c>
      <c r="D8" s="2">
        <v>9355</v>
      </c>
      <c r="E8" s="6">
        <v>20</v>
      </c>
      <c r="F8" s="14"/>
      <c r="G8" s="14">
        <f t="shared" ref="G8:G34" si="0">+F8*0.16</f>
        <v>0</v>
      </c>
      <c r="H8" s="14">
        <f t="shared" ref="H8:H34" si="1">+G8+F8</f>
        <v>0</v>
      </c>
    </row>
    <row r="9" spans="1:8" x14ac:dyDescent="0.35">
      <c r="A9" s="1">
        <v>3</v>
      </c>
      <c r="B9" s="2" t="s">
        <v>13</v>
      </c>
      <c r="C9" s="2" t="s">
        <v>14</v>
      </c>
      <c r="D9" s="2" t="s">
        <v>15</v>
      </c>
      <c r="E9" s="6">
        <v>6</v>
      </c>
      <c r="F9" s="14"/>
      <c r="G9" s="14">
        <f t="shared" si="0"/>
        <v>0</v>
      </c>
      <c r="H9" s="14">
        <f t="shared" si="1"/>
        <v>0</v>
      </c>
    </row>
    <row r="10" spans="1:8" x14ac:dyDescent="0.35">
      <c r="A10" s="1">
        <v>4</v>
      </c>
      <c r="B10" s="2" t="s">
        <v>16</v>
      </c>
      <c r="C10" s="2" t="s">
        <v>17</v>
      </c>
      <c r="D10" s="2">
        <v>9355</v>
      </c>
      <c r="E10" s="6">
        <v>20</v>
      </c>
      <c r="F10" s="14"/>
      <c r="G10" s="14">
        <f t="shared" si="0"/>
        <v>0</v>
      </c>
      <c r="H10" s="14">
        <f t="shared" si="1"/>
        <v>0</v>
      </c>
    </row>
    <row r="11" spans="1:8" x14ac:dyDescent="0.35">
      <c r="A11" s="1">
        <v>5</v>
      </c>
      <c r="B11" s="2" t="s">
        <v>18</v>
      </c>
      <c r="C11" s="2" t="s">
        <v>19</v>
      </c>
      <c r="D11" s="2">
        <v>9170</v>
      </c>
      <c r="E11" s="6">
        <v>9</v>
      </c>
      <c r="F11" s="14"/>
      <c r="G11" s="14">
        <f t="shared" si="0"/>
        <v>0</v>
      </c>
      <c r="H11" s="14">
        <f t="shared" si="1"/>
        <v>0</v>
      </c>
    </row>
    <row r="12" spans="1:8" x14ac:dyDescent="0.35">
      <c r="A12" s="1">
        <v>6</v>
      </c>
      <c r="B12" s="2" t="s">
        <v>20</v>
      </c>
      <c r="C12" s="2" t="s">
        <v>21</v>
      </c>
      <c r="D12" s="2">
        <v>9330</v>
      </c>
      <c r="E12" s="6">
        <v>20</v>
      </c>
      <c r="F12" s="14"/>
      <c r="G12" s="14">
        <f t="shared" si="0"/>
        <v>0</v>
      </c>
      <c r="H12" s="14">
        <f t="shared" si="1"/>
        <v>0</v>
      </c>
    </row>
    <row r="13" spans="1:8" x14ac:dyDescent="0.35">
      <c r="A13" s="1">
        <v>7</v>
      </c>
      <c r="B13" s="2" t="s">
        <v>22</v>
      </c>
      <c r="C13" s="2" t="s">
        <v>23</v>
      </c>
      <c r="D13" s="2">
        <v>9125</v>
      </c>
      <c r="E13" s="6">
        <v>6</v>
      </c>
      <c r="F13" s="14"/>
      <c r="G13" s="14">
        <f t="shared" si="0"/>
        <v>0</v>
      </c>
      <c r="H13" s="14">
        <f t="shared" si="1"/>
        <v>0</v>
      </c>
    </row>
    <row r="14" spans="1:8" x14ac:dyDescent="0.35">
      <c r="A14" s="1">
        <v>8</v>
      </c>
      <c r="B14" s="4" t="s">
        <v>24</v>
      </c>
      <c r="C14" s="2" t="s">
        <v>25</v>
      </c>
      <c r="D14" s="2" t="s">
        <v>26</v>
      </c>
      <c r="E14" s="6">
        <v>40</v>
      </c>
      <c r="F14" s="14"/>
      <c r="G14" s="14">
        <f t="shared" si="0"/>
        <v>0</v>
      </c>
      <c r="H14" s="14">
        <f t="shared" si="1"/>
        <v>0</v>
      </c>
    </row>
    <row r="15" spans="1:8" x14ac:dyDescent="0.35">
      <c r="A15" s="1">
        <v>9</v>
      </c>
      <c r="B15" s="4" t="s">
        <v>27</v>
      </c>
      <c r="C15" s="2" t="s">
        <v>28</v>
      </c>
      <c r="D15" s="2">
        <v>9170</v>
      </c>
      <c r="E15" s="6">
        <v>9</v>
      </c>
      <c r="F15" s="14"/>
      <c r="G15" s="14">
        <f t="shared" si="0"/>
        <v>0</v>
      </c>
      <c r="H15" s="14">
        <f t="shared" si="1"/>
        <v>0</v>
      </c>
    </row>
    <row r="16" spans="1:8" x14ac:dyDescent="0.35">
      <c r="A16" s="1">
        <v>10</v>
      </c>
      <c r="B16" s="4" t="s">
        <v>27</v>
      </c>
      <c r="C16" s="2" t="s">
        <v>29</v>
      </c>
      <c r="D16" s="2" t="s">
        <v>30</v>
      </c>
      <c r="E16" s="6">
        <v>20</v>
      </c>
      <c r="F16" s="14"/>
      <c r="G16" s="14">
        <f t="shared" si="0"/>
        <v>0</v>
      </c>
      <c r="H16" s="14">
        <f t="shared" si="1"/>
        <v>0</v>
      </c>
    </row>
    <row r="17" spans="1:8" x14ac:dyDescent="0.35">
      <c r="A17" s="1">
        <v>11</v>
      </c>
      <c r="B17" s="4" t="s">
        <v>31</v>
      </c>
      <c r="C17" s="2" t="s">
        <v>32</v>
      </c>
      <c r="D17" s="2">
        <v>9155</v>
      </c>
      <c r="E17" s="6">
        <v>6</v>
      </c>
      <c r="F17" s="14"/>
      <c r="G17" s="14">
        <f t="shared" si="0"/>
        <v>0</v>
      </c>
      <c r="H17" s="14">
        <f t="shared" si="1"/>
        <v>0</v>
      </c>
    </row>
    <row r="18" spans="1:8" x14ac:dyDescent="0.35">
      <c r="A18" s="1">
        <v>12</v>
      </c>
      <c r="B18" s="4" t="s">
        <v>31</v>
      </c>
      <c r="C18" s="2" t="s">
        <v>33</v>
      </c>
      <c r="D18" s="2">
        <v>9170</v>
      </c>
      <c r="E18" s="6">
        <v>6</v>
      </c>
      <c r="F18" s="14"/>
      <c r="G18" s="14">
        <f t="shared" si="0"/>
        <v>0</v>
      </c>
      <c r="H18" s="14">
        <f t="shared" si="1"/>
        <v>0</v>
      </c>
    </row>
    <row r="19" spans="1:8" x14ac:dyDescent="0.35">
      <c r="A19" s="1">
        <v>13</v>
      </c>
      <c r="B19" s="2" t="s">
        <v>34</v>
      </c>
      <c r="C19" s="2" t="s">
        <v>35</v>
      </c>
      <c r="D19" s="2">
        <v>9170</v>
      </c>
      <c r="E19" s="6">
        <v>9</v>
      </c>
      <c r="F19" s="14"/>
      <c r="G19" s="14">
        <f t="shared" si="0"/>
        <v>0</v>
      </c>
      <c r="H19" s="14">
        <f t="shared" si="1"/>
        <v>0</v>
      </c>
    </row>
    <row r="20" spans="1:8" x14ac:dyDescent="0.35">
      <c r="A20" s="1">
        <v>14</v>
      </c>
      <c r="B20" s="4" t="s">
        <v>36</v>
      </c>
      <c r="C20" s="2" t="s">
        <v>37</v>
      </c>
      <c r="D20" s="2">
        <v>9135</v>
      </c>
      <c r="E20" s="6">
        <v>6</v>
      </c>
      <c r="F20" s="14"/>
      <c r="G20" s="14">
        <f t="shared" si="0"/>
        <v>0</v>
      </c>
      <c r="H20" s="14">
        <f t="shared" si="1"/>
        <v>0</v>
      </c>
    </row>
    <row r="21" spans="1:8" x14ac:dyDescent="0.35">
      <c r="A21" s="1">
        <v>15</v>
      </c>
      <c r="B21" s="2" t="s">
        <v>38</v>
      </c>
      <c r="C21" s="2" t="s">
        <v>39</v>
      </c>
      <c r="D21" s="2">
        <v>9170</v>
      </c>
      <c r="E21" s="6">
        <v>6</v>
      </c>
      <c r="F21" s="14"/>
      <c r="G21" s="14">
        <f t="shared" si="0"/>
        <v>0</v>
      </c>
      <c r="H21" s="14">
        <f t="shared" si="1"/>
        <v>0</v>
      </c>
    </row>
    <row r="22" spans="1:8" x14ac:dyDescent="0.35">
      <c r="A22" s="1">
        <v>16</v>
      </c>
      <c r="B22" s="4" t="s">
        <v>40</v>
      </c>
      <c r="C22" s="2" t="s">
        <v>41</v>
      </c>
      <c r="D22" s="2">
        <v>9330</v>
      </c>
      <c r="E22" s="6">
        <v>20</v>
      </c>
      <c r="F22" s="14"/>
      <c r="G22" s="14">
        <f t="shared" si="0"/>
        <v>0</v>
      </c>
      <c r="H22" s="14">
        <f t="shared" si="1"/>
        <v>0</v>
      </c>
    </row>
    <row r="23" spans="1:8" x14ac:dyDescent="0.35">
      <c r="A23" s="1">
        <v>17</v>
      </c>
      <c r="B23" s="4" t="s">
        <v>40</v>
      </c>
      <c r="C23" s="2" t="s">
        <v>42</v>
      </c>
      <c r="D23" s="2">
        <v>9330</v>
      </c>
      <c r="E23" s="6">
        <v>20</v>
      </c>
      <c r="F23" s="14"/>
      <c r="G23" s="14">
        <f t="shared" si="0"/>
        <v>0</v>
      </c>
      <c r="H23" s="14">
        <f t="shared" si="1"/>
        <v>0</v>
      </c>
    </row>
    <row r="24" spans="1:8" x14ac:dyDescent="0.35">
      <c r="A24" s="1">
        <v>18</v>
      </c>
      <c r="B24" s="4" t="s">
        <v>43</v>
      </c>
      <c r="C24" s="2" t="s">
        <v>44</v>
      </c>
      <c r="D24" s="2">
        <v>9330</v>
      </c>
      <c r="E24" s="6">
        <v>20</v>
      </c>
      <c r="F24" s="14"/>
      <c r="G24" s="14">
        <f t="shared" si="0"/>
        <v>0</v>
      </c>
      <c r="H24" s="14">
        <f t="shared" si="1"/>
        <v>0</v>
      </c>
    </row>
    <row r="25" spans="1:8" x14ac:dyDescent="0.35">
      <c r="A25" s="1">
        <v>19</v>
      </c>
      <c r="B25" s="4" t="s">
        <v>43</v>
      </c>
      <c r="C25" s="2" t="s">
        <v>45</v>
      </c>
      <c r="D25" s="2">
        <v>9170</v>
      </c>
      <c r="E25" s="6">
        <v>6</v>
      </c>
      <c r="F25" s="14"/>
      <c r="G25" s="14">
        <f t="shared" si="0"/>
        <v>0</v>
      </c>
      <c r="H25" s="14">
        <f t="shared" si="1"/>
        <v>0</v>
      </c>
    </row>
    <row r="26" spans="1:8" x14ac:dyDescent="0.35">
      <c r="A26" s="1">
        <v>20</v>
      </c>
      <c r="B26" s="4" t="s">
        <v>43</v>
      </c>
      <c r="C26" s="2" t="s">
        <v>46</v>
      </c>
      <c r="D26" s="2">
        <v>9330</v>
      </c>
      <c r="E26" s="6">
        <v>20</v>
      </c>
      <c r="F26" s="14"/>
      <c r="G26" s="14">
        <f t="shared" si="0"/>
        <v>0</v>
      </c>
      <c r="H26" s="14">
        <f t="shared" si="1"/>
        <v>0</v>
      </c>
    </row>
    <row r="27" spans="1:8" x14ac:dyDescent="0.35">
      <c r="A27" s="1">
        <v>21</v>
      </c>
      <c r="B27" s="4" t="s">
        <v>43</v>
      </c>
      <c r="C27" s="2" t="s">
        <v>47</v>
      </c>
      <c r="D27" s="2">
        <v>9330</v>
      </c>
      <c r="E27" s="6">
        <v>20</v>
      </c>
      <c r="F27" s="14"/>
      <c r="G27" s="14">
        <f t="shared" si="0"/>
        <v>0</v>
      </c>
      <c r="H27" s="14">
        <f t="shared" si="1"/>
        <v>0</v>
      </c>
    </row>
    <row r="28" spans="1:8" x14ac:dyDescent="0.35">
      <c r="A28" s="1">
        <v>22</v>
      </c>
      <c r="B28" s="4" t="s">
        <v>48</v>
      </c>
      <c r="C28" s="2" t="s">
        <v>49</v>
      </c>
      <c r="D28" s="2">
        <v>9330</v>
      </c>
      <c r="E28" s="6">
        <v>20</v>
      </c>
      <c r="F28" s="14"/>
      <c r="G28" s="14">
        <f t="shared" si="0"/>
        <v>0</v>
      </c>
      <c r="H28" s="14">
        <f t="shared" si="1"/>
        <v>0</v>
      </c>
    </row>
    <row r="29" spans="1:8" x14ac:dyDescent="0.35">
      <c r="A29" s="1">
        <v>23</v>
      </c>
      <c r="B29" s="4" t="s">
        <v>50</v>
      </c>
      <c r="C29" s="5" t="s">
        <v>51</v>
      </c>
      <c r="D29" s="5">
        <v>9330</v>
      </c>
      <c r="E29" s="7">
        <v>20</v>
      </c>
      <c r="F29" s="14"/>
      <c r="G29" s="14">
        <f t="shared" si="0"/>
        <v>0</v>
      </c>
      <c r="H29" s="14">
        <f t="shared" si="1"/>
        <v>0</v>
      </c>
    </row>
    <row r="30" spans="1:8" x14ac:dyDescent="0.35">
      <c r="A30" s="1">
        <v>24</v>
      </c>
      <c r="B30" s="4" t="s">
        <v>50</v>
      </c>
      <c r="C30" s="5" t="s">
        <v>52</v>
      </c>
      <c r="D30" s="5">
        <v>9170</v>
      </c>
      <c r="E30" s="7">
        <v>6</v>
      </c>
      <c r="F30" s="14"/>
      <c r="G30" s="14">
        <f t="shared" si="0"/>
        <v>0</v>
      </c>
      <c r="H30" s="14">
        <f t="shared" si="1"/>
        <v>0</v>
      </c>
    </row>
    <row r="31" spans="1:8" x14ac:dyDescent="0.35">
      <c r="A31" s="1">
        <v>25</v>
      </c>
      <c r="B31" s="4" t="s">
        <v>53</v>
      </c>
      <c r="C31" s="2" t="s">
        <v>54</v>
      </c>
      <c r="D31" s="2">
        <v>9170</v>
      </c>
      <c r="E31" s="6">
        <v>6</v>
      </c>
      <c r="F31" s="14"/>
      <c r="G31" s="14">
        <f t="shared" si="0"/>
        <v>0</v>
      </c>
      <c r="H31" s="14">
        <f t="shared" si="1"/>
        <v>0</v>
      </c>
    </row>
    <row r="32" spans="1:8" x14ac:dyDescent="0.35">
      <c r="A32" s="1">
        <v>26</v>
      </c>
      <c r="B32" s="4" t="s">
        <v>55</v>
      </c>
      <c r="C32" s="2" t="s">
        <v>56</v>
      </c>
      <c r="D32" s="2">
        <v>9330</v>
      </c>
      <c r="E32" s="6">
        <v>20</v>
      </c>
      <c r="F32" s="14"/>
      <c r="G32" s="14">
        <f t="shared" si="0"/>
        <v>0</v>
      </c>
      <c r="H32" s="14">
        <f t="shared" si="1"/>
        <v>0</v>
      </c>
    </row>
    <row r="33" spans="1:8" x14ac:dyDescent="0.35">
      <c r="A33" s="1">
        <v>27</v>
      </c>
      <c r="B33" s="4" t="s">
        <v>55</v>
      </c>
      <c r="C33" s="2" t="s">
        <v>57</v>
      </c>
      <c r="D33" s="2">
        <v>9170</v>
      </c>
      <c r="E33" s="6">
        <v>3</v>
      </c>
      <c r="F33" s="14"/>
      <c r="G33" s="14">
        <f t="shared" si="0"/>
        <v>0</v>
      </c>
      <c r="H33" s="14">
        <f t="shared" si="1"/>
        <v>0</v>
      </c>
    </row>
    <row r="34" spans="1:8" x14ac:dyDescent="0.35">
      <c r="A34" s="1">
        <v>28</v>
      </c>
      <c r="B34" s="4" t="s">
        <v>58</v>
      </c>
      <c r="C34" s="2" t="s">
        <v>59</v>
      </c>
      <c r="D34" s="2" t="s">
        <v>60</v>
      </c>
      <c r="E34" s="6">
        <v>50</v>
      </c>
      <c r="F34" s="14"/>
      <c r="G34" s="14">
        <f t="shared" si="0"/>
        <v>0</v>
      </c>
      <c r="H34" s="14">
        <f t="shared" si="1"/>
        <v>0</v>
      </c>
    </row>
    <row r="35" spans="1:8" x14ac:dyDescent="0.35">
      <c r="C35" s="49" t="s">
        <v>61</v>
      </c>
      <c r="D35" s="49"/>
      <c r="E35" s="49"/>
      <c r="F35" s="30">
        <f>SUM(F7:F34)</f>
        <v>0</v>
      </c>
      <c r="G35" s="30">
        <f>SUM(G7:G34)</f>
        <v>0</v>
      </c>
      <c r="H35" s="30">
        <f>SUM(H7:H34)</f>
        <v>0</v>
      </c>
    </row>
    <row r="37" spans="1:8" ht="21" x14ac:dyDescent="0.45">
      <c r="A37" s="9" t="s">
        <v>62</v>
      </c>
      <c r="G37" s="36" t="s">
        <v>63</v>
      </c>
      <c r="H37" s="36"/>
    </row>
    <row r="38" spans="1:8" ht="42" x14ac:dyDescent="0.35">
      <c r="A38" s="12" t="s">
        <v>2</v>
      </c>
      <c r="B38" s="12" t="s">
        <v>3</v>
      </c>
      <c r="C38" s="12" t="s">
        <v>4</v>
      </c>
      <c r="D38" s="12"/>
      <c r="E38" s="15" t="s">
        <v>64</v>
      </c>
      <c r="F38" s="13" t="s">
        <v>6</v>
      </c>
      <c r="G38" s="13" t="s">
        <v>7</v>
      </c>
      <c r="H38" s="13" t="s">
        <v>8</v>
      </c>
    </row>
    <row r="39" spans="1:8" x14ac:dyDescent="0.35">
      <c r="A39" s="16">
        <v>29</v>
      </c>
      <c r="B39" s="17" t="s">
        <v>20</v>
      </c>
      <c r="C39" s="17" t="s">
        <v>65</v>
      </c>
      <c r="D39" s="17" t="s">
        <v>66</v>
      </c>
      <c r="E39" s="16">
        <v>15</v>
      </c>
      <c r="F39" s="14"/>
      <c r="G39" s="14">
        <f>+F39*0.16</f>
        <v>0</v>
      </c>
      <c r="H39" s="14">
        <f>+G39+F39</f>
        <v>0</v>
      </c>
    </row>
    <row r="40" spans="1:8" ht="30" customHeight="1" x14ac:dyDescent="0.35">
      <c r="C40" s="49" t="s">
        <v>67</v>
      </c>
      <c r="D40" s="49"/>
      <c r="E40" s="49"/>
      <c r="F40" s="14">
        <f>F35+F39</f>
        <v>0</v>
      </c>
      <c r="G40" s="14">
        <f t="shared" ref="G40:H40" si="2">G35+G39</f>
        <v>0</v>
      </c>
      <c r="H40" s="14">
        <f t="shared" si="2"/>
        <v>0</v>
      </c>
    </row>
    <row r="41" spans="1:8" x14ac:dyDescent="0.35">
      <c r="G41" s="19"/>
      <c r="H41" s="19"/>
    </row>
    <row r="42" spans="1:8" x14ac:dyDescent="0.35">
      <c r="G42" s="43" t="s">
        <v>68</v>
      </c>
      <c r="H42" s="44"/>
    </row>
    <row r="43" spans="1:8" ht="30" customHeight="1" x14ac:dyDescent="0.35">
      <c r="G43" s="45" t="s">
        <v>69</v>
      </c>
      <c r="H43" s="46"/>
    </row>
    <row r="44" spans="1:8" ht="29.25" customHeight="1" x14ac:dyDescent="0.35">
      <c r="A44" s="37" t="s">
        <v>105</v>
      </c>
      <c r="B44" s="38"/>
      <c r="C44" s="38"/>
      <c r="D44" s="38"/>
      <c r="E44" s="39"/>
      <c r="G44" s="47" t="s">
        <v>70</v>
      </c>
      <c r="H44" s="48"/>
    </row>
    <row r="45" spans="1:8" ht="28" x14ac:dyDescent="0.35">
      <c r="A45" s="40"/>
      <c r="B45" s="41"/>
      <c r="C45" s="41"/>
      <c r="D45" s="41"/>
      <c r="E45" s="42"/>
      <c r="G45" s="20" t="s">
        <v>71</v>
      </c>
      <c r="H45" s="18">
        <f>H40*45%</f>
        <v>0</v>
      </c>
    </row>
    <row r="47" spans="1:8" ht="42" customHeight="1" x14ac:dyDescent="0.35">
      <c r="A47" s="32" t="s">
        <v>72</v>
      </c>
      <c r="B47" s="33"/>
      <c r="C47" s="33"/>
      <c r="D47" s="33"/>
      <c r="E47" s="34"/>
      <c r="F47" s="21" t="s">
        <v>8</v>
      </c>
      <c r="G47" s="21" t="s">
        <v>73</v>
      </c>
      <c r="H47" s="22" t="s">
        <v>74</v>
      </c>
    </row>
    <row r="48" spans="1:8" ht="37.5" customHeight="1" x14ac:dyDescent="0.35">
      <c r="A48" s="32" t="s">
        <v>75</v>
      </c>
      <c r="B48" s="33"/>
      <c r="C48" s="33"/>
      <c r="D48" s="33"/>
      <c r="E48" s="34"/>
      <c r="F48" s="14">
        <f>F40+H45</f>
        <v>0</v>
      </c>
      <c r="G48" s="14">
        <f>+F48*0.16</f>
        <v>0</v>
      </c>
      <c r="H48" s="31">
        <f>+F48+G48</f>
        <v>0</v>
      </c>
    </row>
    <row r="50" spans="1:8" x14ac:dyDescent="0.35">
      <c r="B50" s="51" t="s">
        <v>76</v>
      </c>
      <c r="C50" s="51"/>
      <c r="D50" s="51"/>
      <c r="E50" s="51"/>
      <c r="F50" s="51"/>
    </row>
    <row r="52" spans="1:8" ht="26" x14ac:dyDescent="0.35">
      <c r="A52" s="23" t="s">
        <v>104</v>
      </c>
      <c r="B52" s="23" t="s">
        <v>77</v>
      </c>
      <c r="C52" s="52" t="s">
        <v>78</v>
      </c>
      <c r="D52" s="52"/>
      <c r="E52" s="52"/>
      <c r="F52" s="24" t="s">
        <v>8</v>
      </c>
      <c r="G52" s="24" t="s">
        <v>7</v>
      </c>
      <c r="H52" s="24" t="s">
        <v>79</v>
      </c>
    </row>
    <row r="53" spans="1:8" ht="26" customHeight="1" x14ac:dyDescent="0.35">
      <c r="A53" s="25" t="s">
        <v>80</v>
      </c>
      <c r="B53" s="6">
        <v>6</v>
      </c>
      <c r="C53" s="53" t="s">
        <v>81</v>
      </c>
      <c r="D53" s="53"/>
      <c r="E53" s="53"/>
      <c r="F53" s="28"/>
      <c r="G53" s="28">
        <f t="shared" ref="G53:G58" si="3">+F53*0.16</f>
        <v>0</v>
      </c>
      <c r="H53" s="29">
        <f>+F53+G53</f>
        <v>0</v>
      </c>
    </row>
    <row r="54" spans="1:8" ht="38.5" customHeight="1" x14ac:dyDescent="0.35">
      <c r="A54" s="25" t="s">
        <v>82</v>
      </c>
      <c r="B54" s="6">
        <v>6</v>
      </c>
      <c r="C54" s="53" t="s">
        <v>83</v>
      </c>
      <c r="D54" s="53"/>
      <c r="E54" s="53"/>
      <c r="F54" s="28"/>
      <c r="G54" s="28">
        <f t="shared" si="3"/>
        <v>0</v>
      </c>
      <c r="H54" s="29">
        <f>+F54+G54</f>
        <v>0</v>
      </c>
    </row>
    <row r="55" spans="1:8" ht="51" customHeight="1" x14ac:dyDescent="0.35">
      <c r="A55" s="26" t="s">
        <v>84</v>
      </c>
      <c r="B55" s="6">
        <v>6</v>
      </c>
      <c r="C55" s="53" t="s">
        <v>85</v>
      </c>
      <c r="D55" s="53"/>
      <c r="E55" s="53"/>
      <c r="F55" s="28"/>
      <c r="G55" s="28">
        <f t="shared" si="3"/>
        <v>0</v>
      </c>
      <c r="H55" s="29">
        <f>+F55+G55</f>
        <v>0</v>
      </c>
    </row>
    <row r="56" spans="1:8" ht="26" customHeight="1" x14ac:dyDescent="0.35">
      <c r="A56" s="26" t="s">
        <v>86</v>
      </c>
      <c r="B56" s="6">
        <v>3</v>
      </c>
      <c r="C56" s="53" t="s">
        <v>87</v>
      </c>
      <c r="D56" s="53"/>
      <c r="E56" s="53"/>
      <c r="F56" s="28"/>
      <c r="G56" s="28">
        <f t="shared" si="3"/>
        <v>0</v>
      </c>
      <c r="H56" s="29">
        <f>+F56+G56</f>
        <v>0</v>
      </c>
    </row>
    <row r="57" spans="1:8" ht="38.5" customHeight="1" x14ac:dyDescent="0.35">
      <c r="A57" s="26" t="s">
        <v>86</v>
      </c>
      <c r="B57" s="6">
        <v>6</v>
      </c>
      <c r="C57" s="53" t="s">
        <v>88</v>
      </c>
      <c r="D57" s="53"/>
      <c r="E57" s="53"/>
      <c r="F57" s="28"/>
      <c r="G57" s="28">
        <f t="shared" si="3"/>
        <v>0</v>
      </c>
      <c r="H57" s="29">
        <f>+F57+G57</f>
        <v>0</v>
      </c>
    </row>
    <row r="58" spans="1:8" ht="24" customHeight="1" x14ac:dyDescent="0.35">
      <c r="A58" s="25" t="s">
        <v>86</v>
      </c>
      <c r="B58" s="6">
        <v>9</v>
      </c>
      <c r="C58" s="53" t="s">
        <v>89</v>
      </c>
      <c r="D58" s="53"/>
      <c r="E58" s="53"/>
      <c r="F58" s="28"/>
      <c r="G58" s="28">
        <f t="shared" si="3"/>
        <v>0</v>
      </c>
      <c r="H58" s="29">
        <f t="shared" ref="H58" si="4">+F58+G58</f>
        <v>0</v>
      </c>
    </row>
    <row r="59" spans="1:8" ht="26" customHeight="1" x14ac:dyDescent="0.35">
      <c r="A59" s="27" t="s">
        <v>90</v>
      </c>
      <c r="B59" s="27">
        <v>20</v>
      </c>
      <c r="C59" s="53" t="s">
        <v>91</v>
      </c>
      <c r="D59" s="53"/>
      <c r="E59" s="53"/>
      <c r="F59" s="28"/>
      <c r="G59" s="28">
        <f t="shared" ref="G59" si="5">+F59*0.16</f>
        <v>0</v>
      </c>
      <c r="H59" s="29">
        <f t="shared" ref="H59:H65" si="6">+F59+G59</f>
        <v>0</v>
      </c>
    </row>
    <row r="60" spans="1:8" ht="38.5" customHeight="1" x14ac:dyDescent="0.35">
      <c r="A60" s="25" t="s">
        <v>92</v>
      </c>
      <c r="B60" s="6">
        <v>20</v>
      </c>
      <c r="C60" s="53" t="s">
        <v>93</v>
      </c>
      <c r="D60" s="53"/>
      <c r="E60" s="53"/>
      <c r="F60" s="28"/>
      <c r="G60" s="28">
        <f t="shared" ref="G60:G65" si="7">+F60*0.16</f>
        <v>0</v>
      </c>
      <c r="H60" s="29">
        <f t="shared" si="6"/>
        <v>0</v>
      </c>
    </row>
    <row r="61" spans="1:8" x14ac:dyDescent="0.35">
      <c r="A61" s="25" t="s">
        <v>94</v>
      </c>
      <c r="B61" s="6">
        <v>40</v>
      </c>
      <c r="C61" s="53" t="s">
        <v>95</v>
      </c>
      <c r="D61" s="53"/>
      <c r="E61" s="53"/>
      <c r="F61" s="28"/>
      <c r="G61" s="28">
        <f t="shared" si="7"/>
        <v>0</v>
      </c>
      <c r="H61" s="29">
        <f t="shared" si="6"/>
        <v>0</v>
      </c>
    </row>
    <row r="62" spans="1:8" ht="38.5" customHeight="1" x14ac:dyDescent="0.35">
      <c r="A62" s="25" t="s">
        <v>96</v>
      </c>
      <c r="B62" s="6">
        <v>20</v>
      </c>
      <c r="C62" s="53" t="s">
        <v>97</v>
      </c>
      <c r="D62" s="53"/>
      <c r="E62" s="53"/>
      <c r="F62" s="28"/>
      <c r="G62" s="28">
        <f t="shared" si="7"/>
        <v>0</v>
      </c>
      <c r="H62" s="29">
        <f t="shared" si="6"/>
        <v>0</v>
      </c>
    </row>
    <row r="63" spans="1:8" ht="25" x14ac:dyDescent="0.35">
      <c r="A63" s="25" t="s">
        <v>98</v>
      </c>
      <c r="B63" s="6">
        <v>6</v>
      </c>
      <c r="C63" s="53" t="s">
        <v>99</v>
      </c>
      <c r="D63" s="53"/>
      <c r="E63" s="53"/>
      <c r="F63" s="28"/>
      <c r="G63" s="28">
        <f t="shared" si="7"/>
        <v>0</v>
      </c>
      <c r="H63" s="29">
        <f t="shared" si="6"/>
        <v>0</v>
      </c>
    </row>
    <row r="64" spans="1:8" ht="26" x14ac:dyDescent="0.35">
      <c r="A64" s="25" t="s">
        <v>100</v>
      </c>
      <c r="B64" s="6">
        <v>50</v>
      </c>
      <c r="C64" s="53" t="s">
        <v>101</v>
      </c>
      <c r="D64" s="53"/>
      <c r="E64" s="53"/>
      <c r="F64" s="28"/>
      <c r="G64" s="28">
        <f t="shared" si="7"/>
        <v>0</v>
      </c>
      <c r="H64" s="29">
        <f t="shared" si="6"/>
        <v>0</v>
      </c>
    </row>
    <row r="65" spans="1:8" ht="25" x14ac:dyDescent="0.35">
      <c r="A65" s="25" t="s">
        <v>102</v>
      </c>
      <c r="B65" s="6">
        <v>15</v>
      </c>
      <c r="C65" s="54" t="s">
        <v>103</v>
      </c>
      <c r="D65" s="54"/>
      <c r="E65" s="54"/>
      <c r="F65" s="28"/>
      <c r="G65" s="28">
        <f t="shared" si="7"/>
        <v>0</v>
      </c>
      <c r="H65" s="29">
        <f t="shared" si="6"/>
        <v>0</v>
      </c>
    </row>
  </sheetData>
  <sortState xmlns:xlrd2="http://schemas.microsoft.com/office/spreadsheetml/2017/richdata2" ref="B7:E33">
    <sortCondition ref="B7:B33"/>
  </sortState>
  <mergeCells count="27">
    <mergeCell ref="C61:E61"/>
    <mergeCell ref="C62:E62"/>
    <mergeCell ref="C63:E63"/>
    <mergeCell ref="C64:E64"/>
    <mergeCell ref="C65:E65"/>
    <mergeCell ref="C56:E56"/>
    <mergeCell ref="C57:E57"/>
    <mergeCell ref="C58:E58"/>
    <mergeCell ref="C59:E59"/>
    <mergeCell ref="C60:E60"/>
    <mergeCell ref="B50:F50"/>
    <mergeCell ref="C52:E52"/>
    <mergeCell ref="C53:E53"/>
    <mergeCell ref="C54:E54"/>
    <mergeCell ref="C55:E55"/>
    <mergeCell ref="A47:E47"/>
    <mergeCell ref="A48:E48"/>
    <mergeCell ref="A2:G2"/>
    <mergeCell ref="G5:H5"/>
    <mergeCell ref="A44:E45"/>
    <mergeCell ref="G42:H42"/>
    <mergeCell ref="G43:H43"/>
    <mergeCell ref="G44:H44"/>
    <mergeCell ref="C40:E40"/>
    <mergeCell ref="G37:H37"/>
    <mergeCell ref="C35:E35"/>
    <mergeCell ref="A3:G3"/>
  </mergeCells>
  <pageMargins left="0.11811023622047245" right="0.11811023622047245" top="0.15748031496062992" bottom="0.19685039370078741" header="0.31496062992125984" footer="0.31496062992125984"/>
  <pageSetup scale="92" fitToHeight="0" orientation="landscape" r:id="rId1"/>
  <headerFooter>
    <oddFooter>&amp;C_x000D_&amp;1#&amp;"Calibri"&amp;4&amp;K000000 Uso Interno o Restringido&amp;R&amp;P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686272-53c3-44c0-8a00-a1cdf2bc48a4" xsi:nil="true"/>
    <lcf76f155ced4ddcb4097134ff3c332f xmlns="c46c2854-72a7-491a-bef8-4dbf74e238d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E3824056EECE4EAE5FD9204F3E04FE" ma:contentTypeVersion="13" ma:contentTypeDescription="Crear nuevo documento." ma:contentTypeScope="" ma:versionID="2e70b657bb5f04018b33f5ac754d950b">
  <xsd:schema xmlns:xsd="http://www.w3.org/2001/XMLSchema" xmlns:xs="http://www.w3.org/2001/XMLSchema" xmlns:p="http://schemas.microsoft.com/office/2006/metadata/properties" xmlns:ns2="c46c2854-72a7-491a-bef8-4dbf74e238d7" xmlns:ns3="35686272-53c3-44c0-8a00-a1cdf2bc48a4" targetNamespace="http://schemas.microsoft.com/office/2006/metadata/properties" ma:root="true" ma:fieldsID="a5d8382dabbe30a3f68d7fe4b7bbc6ba" ns2:_="" ns3:_="">
    <xsd:import namespace="c46c2854-72a7-491a-bef8-4dbf74e238d7"/>
    <xsd:import namespace="35686272-53c3-44c0-8a00-a1cdf2bc48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2854-72a7-491a-bef8-4dbf74e23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7e1e06e-4190-43c6-878e-f8d1c1a3cd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86272-53c3-44c0-8a00-a1cdf2bc48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f23513f-df53-4156-89cb-7bd5e16b558e}" ma:internalName="TaxCatchAll" ma:showField="CatchAllData" ma:web="35686272-53c3-44c0-8a00-a1cdf2bc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824DE6-6DFA-4B5F-A61B-3144E1550C4F}">
  <ds:schemaRefs>
    <ds:schemaRef ds:uri="http://schemas.microsoft.com/office/2006/metadata/properties"/>
    <ds:schemaRef ds:uri="http://schemas.microsoft.com/office/infopath/2007/PartnerControls"/>
    <ds:schemaRef ds:uri="35686272-53c3-44c0-8a00-a1cdf2bc48a4"/>
    <ds:schemaRef ds:uri="c46c2854-72a7-491a-bef8-4dbf74e238d7"/>
  </ds:schemaRefs>
</ds:datastoreItem>
</file>

<file path=customXml/itemProps2.xml><?xml version="1.0" encoding="utf-8"?>
<ds:datastoreItem xmlns:ds="http://schemas.openxmlformats.org/officeDocument/2006/customXml" ds:itemID="{39F67F60-8A59-46A3-A5D5-1D369EA903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50FBE7-00A9-40A2-AAB3-B7558C4E5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6c2854-72a7-491a-bef8-4dbf74e238d7"/>
    <ds:schemaRef ds:uri="35686272-53c3-44c0-8a00-a1cdf2bc48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FPE</vt:lpstr>
      <vt:lpstr>FPE!Área_de_impresión</vt:lpstr>
      <vt:lpstr>FPE!Títulos_a_imprimir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Grupo Bogard</dc:creator>
  <cp:keywords/>
  <dc:description/>
  <cp:lastModifiedBy>Rios Fabian Concepcion Margarita</cp:lastModifiedBy>
  <cp:revision/>
  <cp:lastPrinted>2023-08-16T21:00:37Z</cp:lastPrinted>
  <dcterms:created xsi:type="dcterms:W3CDTF">2019-06-05T18:07:20Z</dcterms:created>
  <dcterms:modified xsi:type="dcterms:W3CDTF">2024-02-12T21:33:37Z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0x01010054E3824056EECE4EAE5FD9204F3E04FE</vt:lpwstr>
  </property>
  <property fmtid="{D5CDD505-2E9C-101B-9397-08002B2CF9AE}" pid="3" name="MSIP_Label_b3246254-e53b-4c9b-890a-e1d7898ce414_Enabled">
    <vt:lpwstr>true</vt:lpwstr>
  </property>
  <property fmtid="{D5CDD505-2E9C-101B-9397-08002B2CF9AE}" pid="4" name="MSIP_Label_b3246254-e53b-4c9b-890a-e1d7898ce414_SetDate">
    <vt:lpwstr>2024-02-12T21:33:23Z</vt:lpwstr>
  </property>
  <property fmtid="{D5CDD505-2E9C-101B-9397-08002B2CF9AE}" pid="5" name="MSIP_Label_b3246254-e53b-4c9b-890a-e1d7898ce414_Method">
    <vt:lpwstr>Privileged</vt:lpwstr>
  </property>
  <property fmtid="{D5CDD505-2E9C-101B-9397-08002B2CF9AE}" pid="6" name="MSIP_Label_b3246254-e53b-4c9b-890a-e1d7898ce414_Name">
    <vt:lpwstr>INFONAVIT - Información Uso Interno o Restringido</vt:lpwstr>
  </property>
  <property fmtid="{D5CDD505-2E9C-101B-9397-08002B2CF9AE}" pid="7" name="MSIP_Label_b3246254-e53b-4c9b-890a-e1d7898ce414_SiteId">
    <vt:lpwstr>f0a7801c-ea5f-4d22-8d76-86632eeaa67f</vt:lpwstr>
  </property>
  <property fmtid="{D5CDD505-2E9C-101B-9397-08002B2CF9AE}" pid="8" name="MSIP_Label_b3246254-e53b-4c9b-890a-e1d7898ce414_ActionId">
    <vt:lpwstr>25027a4d-c469-4c11-a753-668d3730f1e5</vt:lpwstr>
  </property>
  <property fmtid="{D5CDD505-2E9C-101B-9397-08002B2CF9AE}" pid="9" name="MSIP_Label_b3246254-e53b-4c9b-890a-e1d7898ce414_ContentBits">
    <vt:lpwstr>2</vt:lpwstr>
  </property>
</Properties>
</file>