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336121\AppData\Local\Microsoft\Windows\INetCache\Content.Outlook\TD4OFVI3\"/>
    </mc:Choice>
  </mc:AlternateContent>
  <xr:revisionPtr revIDLastSave="0" documentId="13_ncr:1_{174D89C2-7B74-43E8-A5CD-8456236C9D35}" xr6:coauthVersionLast="47" xr6:coauthVersionMax="47" xr10:uidLastSave="{00000000-0000-0000-0000-000000000000}"/>
  <bookViews>
    <workbookView xWindow="-110" yWindow="-110" windowWidth="19420" windowHeight="10420" xr2:uid="{72B81362-9F7B-4D7F-B32B-43F5E96400C4}"/>
  </bookViews>
  <sheets>
    <sheet name="AIRES ACONDICIONADOS 2024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5" i="1" l="1"/>
  <c r="N15" i="1"/>
  <c r="M15" i="1"/>
  <c r="L15" i="1"/>
  <c r="K15" i="1"/>
  <c r="J15" i="1"/>
  <c r="I15" i="1"/>
  <c r="H15" i="1"/>
  <c r="G15" i="1"/>
  <c r="O82" i="1"/>
  <c r="N82" i="1"/>
  <c r="M82" i="1"/>
  <c r="L82" i="1"/>
  <c r="K82" i="1"/>
  <c r="J82" i="1"/>
  <c r="I82" i="1"/>
  <c r="H82" i="1"/>
  <c r="G82" i="1"/>
  <c r="O75" i="1"/>
  <c r="N75" i="1"/>
  <c r="M75" i="1"/>
  <c r="L75" i="1"/>
  <c r="K75" i="1"/>
  <c r="J75" i="1"/>
  <c r="I75" i="1"/>
  <c r="H75" i="1"/>
  <c r="G75" i="1"/>
  <c r="K65" i="1"/>
  <c r="J65" i="1"/>
  <c r="I65" i="1"/>
  <c r="H65" i="1"/>
  <c r="G65" i="1"/>
  <c r="K59" i="1"/>
  <c r="J59" i="1"/>
  <c r="I59" i="1"/>
  <c r="H59" i="1"/>
  <c r="G59" i="1"/>
  <c r="K55" i="1"/>
  <c r="J55" i="1"/>
  <c r="I55" i="1"/>
  <c r="H55" i="1"/>
  <c r="G55" i="1"/>
  <c r="L66" i="1" l="1"/>
  <c r="M66" i="1" s="1"/>
  <c r="N66" i="1" s="1"/>
  <c r="L67" i="1"/>
  <c r="M67" i="1" s="1"/>
  <c r="N67" i="1" s="1"/>
  <c r="L68" i="1"/>
  <c r="M68" i="1" s="1"/>
  <c r="N68" i="1" s="1"/>
  <c r="L69" i="1"/>
  <c r="M69" i="1" s="1"/>
  <c r="N69" i="1" s="1"/>
  <c r="L70" i="1"/>
  <c r="L71" i="1"/>
  <c r="M71" i="1" s="1"/>
  <c r="N71" i="1" s="1"/>
  <c r="L72" i="1"/>
  <c r="M72" i="1" s="1"/>
  <c r="N72" i="1" s="1"/>
  <c r="L73" i="1"/>
  <c r="M73" i="1" s="1"/>
  <c r="N73" i="1" s="1"/>
  <c r="L74" i="1"/>
  <c r="M74" i="1" s="1"/>
  <c r="N74" i="1" s="1"/>
  <c r="L76" i="1"/>
  <c r="M76" i="1" s="1"/>
  <c r="N76" i="1" s="1"/>
  <c r="L77" i="1"/>
  <c r="M77" i="1" s="1"/>
  <c r="N77" i="1" s="1"/>
  <c r="L78" i="1"/>
  <c r="M78" i="1" s="1"/>
  <c r="N78" i="1" s="1"/>
  <c r="L79" i="1"/>
  <c r="M79" i="1" s="1"/>
  <c r="N79" i="1" s="1"/>
  <c r="L80" i="1"/>
  <c r="M80" i="1" s="1"/>
  <c r="N80" i="1" s="1"/>
  <c r="L81" i="1"/>
  <c r="M81" i="1" s="1"/>
  <c r="N81" i="1" s="1"/>
  <c r="L42" i="1"/>
  <c r="M42" i="1" s="1"/>
  <c r="N42" i="1" s="1"/>
  <c r="L43" i="1"/>
  <c r="M43" i="1" s="1"/>
  <c r="N43" i="1" s="1"/>
  <c r="L44" i="1"/>
  <c r="M44" i="1" s="1"/>
  <c r="N44" i="1" s="1"/>
  <c r="L45" i="1"/>
  <c r="M45" i="1" s="1"/>
  <c r="N45" i="1" s="1"/>
  <c r="L46" i="1"/>
  <c r="L47" i="1"/>
  <c r="M47" i="1" s="1"/>
  <c r="N47" i="1" s="1"/>
  <c r="L48" i="1"/>
  <c r="M48" i="1" s="1"/>
  <c r="N48" i="1" s="1"/>
  <c r="L49" i="1"/>
  <c r="M49" i="1" s="1"/>
  <c r="N49" i="1" s="1"/>
  <c r="L50" i="1"/>
  <c r="M50" i="1" s="1"/>
  <c r="N50" i="1" s="1"/>
  <c r="L51" i="1"/>
  <c r="M51" i="1" s="1"/>
  <c r="N51" i="1" s="1"/>
  <c r="L52" i="1"/>
  <c r="M52" i="1" s="1"/>
  <c r="N52" i="1" s="1"/>
  <c r="L53" i="1"/>
  <c r="M53" i="1" s="1"/>
  <c r="N53" i="1" s="1"/>
  <c r="L54" i="1"/>
  <c r="M54" i="1" s="1"/>
  <c r="N54" i="1" s="1"/>
  <c r="L56" i="1"/>
  <c r="L57" i="1"/>
  <c r="M57" i="1" s="1"/>
  <c r="N57" i="1" s="1"/>
  <c r="L58" i="1"/>
  <c r="M58" i="1" s="1"/>
  <c r="N58" i="1" s="1"/>
  <c r="L60" i="1"/>
  <c r="L61" i="1"/>
  <c r="M61" i="1" s="1"/>
  <c r="N61" i="1" s="1"/>
  <c r="L62" i="1"/>
  <c r="L63" i="1"/>
  <c r="M63" i="1" s="1"/>
  <c r="N63" i="1" s="1"/>
  <c r="L64" i="1"/>
  <c r="M64" i="1" s="1"/>
  <c r="N64" i="1" s="1"/>
  <c r="L25" i="1"/>
  <c r="M25" i="1" s="1"/>
  <c r="N25" i="1" s="1"/>
  <c r="L26" i="1"/>
  <c r="M26" i="1" s="1"/>
  <c r="N26" i="1" s="1"/>
  <c r="L27" i="1"/>
  <c r="M27" i="1" s="1"/>
  <c r="N27" i="1" s="1"/>
  <c r="L28" i="1"/>
  <c r="M28" i="1" s="1"/>
  <c r="N28" i="1" s="1"/>
  <c r="L29" i="1"/>
  <c r="M29" i="1" s="1"/>
  <c r="N29" i="1" s="1"/>
  <c r="L30" i="1"/>
  <c r="M30" i="1" s="1"/>
  <c r="N30" i="1" s="1"/>
  <c r="L31" i="1"/>
  <c r="M31" i="1" s="1"/>
  <c r="N31" i="1" s="1"/>
  <c r="L32" i="1"/>
  <c r="M32" i="1" s="1"/>
  <c r="N32" i="1" s="1"/>
  <c r="L33" i="1"/>
  <c r="M33" i="1" s="1"/>
  <c r="N33" i="1" s="1"/>
  <c r="L34" i="1"/>
  <c r="M34" i="1" s="1"/>
  <c r="N34" i="1" s="1"/>
  <c r="L35" i="1"/>
  <c r="M35" i="1" s="1"/>
  <c r="L36" i="1"/>
  <c r="M36" i="1" s="1"/>
  <c r="N36" i="1" s="1"/>
  <c r="L37" i="1"/>
  <c r="M37" i="1" s="1"/>
  <c r="N37" i="1" s="1"/>
  <c r="L38" i="1"/>
  <c r="M38" i="1" s="1"/>
  <c r="N38" i="1" s="1"/>
  <c r="L39" i="1"/>
  <c r="M39" i="1" s="1"/>
  <c r="N39" i="1" s="1"/>
  <c r="L40" i="1"/>
  <c r="M40" i="1" s="1"/>
  <c r="N40" i="1" s="1"/>
  <c r="L41" i="1"/>
  <c r="M41" i="1" s="1"/>
  <c r="N41" i="1" s="1"/>
  <c r="L7" i="1"/>
  <c r="M7" i="1" s="1"/>
  <c r="N7" i="1" s="1"/>
  <c r="L8" i="1"/>
  <c r="M8" i="1" s="1"/>
  <c r="N8" i="1" s="1"/>
  <c r="L9" i="1"/>
  <c r="M9" i="1" s="1"/>
  <c r="L10" i="1"/>
  <c r="M10" i="1" s="1"/>
  <c r="N10" i="1" s="1"/>
  <c r="L11" i="1"/>
  <c r="M11" i="1" s="1"/>
  <c r="N11" i="1" s="1"/>
  <c r="L12" i="1"/>
  <c r="M12" i="1" s="1"/>
  <c r="N12" i="1" s="1"/>
  <c r="L13" i="1"/>
  <c r="M13" i="1" s="1"/>
  <c r="N13" i="1" s="1"/>
  <c r="L14" i="1"/>
  <c r="M14" i="1" s="1"/>
  <c r="N14" i="1" s="1"/>
  <c r="L16" i="1"/>
  <c r="L17" i="1"/>
  <c r="M17" i="1" s="1"/>
  <c r="N17" i="1" s="1"/>
  <c r="L18" i="1"/>
  <c r="M18" i="1" s="1"/>
  <c r="N18" i="1" s="1"/>
  <c r="L19" i="1"/>
  <c r="L20" i="1"/>
  <c r="L21" i="1"/>
  <c r="M21" i="1" s="1"/>
  <c r="N21" i="1" s="1"/>
  <c r="L22" i="1"/>
  <c r="M22" i="1" s="1"/>
  <c r="N22" i="1" s="1"/>
  <c r="L23" i="1"/>
  <c r="M23" i="1" s="1"/>
  <c r="N23" i="1" s="1"/>
  <c r="L24" i="1"/>
  <c r="M24" i="1" s="1"/>
  <c r="N24" i="1" s="1"/>
  <c r="L6" i="1"/>
  <c r="M60" i="1" l="1"/>
  <c r="L65" i="1"/>
  <c r="M70" i="1"/>
  <c r="M56" i="1"/>
  <c r="L59" i="1"/>
  <c r="M62" i="1"/>
  <c r="M20" i="1"/>
  <c r="M16" i="1"/>
  <c r="L55" i="1"/>
  <c r="M19" i="1"/>
  <c r="M46" i="1"/>
  <c r="N35" i="1"/>
  <c r="O35" i="1" s="1"/>
  <c r="N9" i="1"/>
  <c r="O9" i="1" s="1"/>
  <c r="O29" i="1"/>
  <c r="O10" i="1"/>
  <c r="O30" i="1"/>
  <c r="O81" i="1"/>
  <c r="O26" i="1"/>
  <c r="O63" i="1"/>
  <c r="O76" i="1"/>
  <c r="O33" i="1"/>
  <c r="O22" i="1"/>
  <c r="O18" i="1"/>
  <c r="O12" i="1"/>
  <c r="O23" i="1"/>
  <c r="O49" i="1"/>
  <c r="O38" i="1"/>
  <c r="O8" i="1"/>
  <c r="O27" i="1"/>
  <c r="O39" i="1"/>
  <c r="O72" i="1"/>
  <c r="O45" i="1"/>
  <c r="O78" i="1"/>
  <c r="O71" i="1"/>
  <c r="O36" i="1"/>
  <c r="O41" i="1"/>
  <c r="O24" i="1"/>
  <c r="O69" i="1"/>
  <c r="O79" i="1"/>
  <c r="O13" i="1"/>
  <c r="O21" i="1"/>
  <c r="O66" i="1"/>
  <c r="O74" i="1"/>
  <c r="O17" i="1"/>
  <c r="O32" i="1"/>
  <c r="O52" i="1"/>
  <c r="O47" i="1"/>
  <c r="O42" i="1"/>
  <c r="O67" i="1"/>
  <c r="O73" i="1"/>
  <c r="O68" i="1"/>
  <c r="O77" i="1"/>
  <c r="O80" i="1"/>
  <c r="O54" i="1"/>
  <c r="O48" i="1"/>
  <c r="O44" i="1"/>
  <c r="O61" i="1"/>
  <c r="O53" i="1"/>
  <c r="O43" i="1"/>
  <c r="O58" i="1"/>
  <c r="O51" i="1"/>
  <c r="O64" i="1"/>
  <c r="O57" i="1"/>
  <c r="O50" i="1"/>
  <c r="O25" i="1"/>
  <c r="O37" i="1"/>
  <c r="O28" i="1"/>
  <c r="O40" i="1"/>
  <c r="O31" i="1"/>
  <c r="O34" i="1"/>
  <c r="O14" i="1"/>
  <c r="O7" i="1"/>
  <c r="O11" i="1"/>
  <c r="M6" i="1"/>
  <c r="N70" i="1" l="1"/>
  <c r="N60" i="1"/>
  <c r="M65" i="1"/>
  <c r="N62" i="1"/>
  <c r="N56" i="1"/>
  <c r="M59" i="1"/>
  <c r="N20" i="1"/>
  <c r="N16" i="1"/>
  <c r="M55" i="1"/>
  <c r="N19" i="1"/>
  <c r="O19" i="1"/>
  <c r="N46" i="1"/>
  <c r="N6" i="1"/>
  <c r="N65" i="1" l="1"/>
  <c r="O60" i="1"/>
  <c r="O70" i="1"/>
  <c r="N59" i="1"/>
  <c r="O56" i="1"/>
  <c r="O59" i="1" s="1"/>
  <c r="O62" i="1"/>
  <c r="O20" i="1"/>
  <c r="N55" i="1"/>
  <c r="O16" i="1"/>
  <c r="O6" i="1"/>
  <c r="O46" i="1"/>
  <c r="O65" i="1" l="1"/>
  <c r="O55" i="1"/>
</calcChain>
</file>

<file path=xl/sharedStrings.xml><?xml version="1.0" encoding="utf-8"?>
<sst xmlns="http://schemas.openxmlformats.org/spreadsheetml/2006/main" count="309" uniqueCount="161">
  <si>
    <t>ANEXO 2. FORMATO PARA PRESENTAR LA PROPUESTA ECONÓMICA</t>
  </si>
  <si>
    <t>PARTIDA</t>
  </si>
  <si>
    <t>DELEGACIÓN</t>
  </si>
  <si>
    <t>ÁREA</t>
  </si>
  <si>
    <r>
      <t>DESCRIPCIÓN</t>
    </r>
    <r>
      <rPr>
        <b/>
        <vertAlign val="superscript"/>
        <sz val="9"/>
        <color theme="0"/>
        <rFont val="Arial"/>
        <family val="2"/>
      </rPr>
      <t>1</t>
    </r>
  </si>
  <si>
    <t>CANTIDAD</t>
  </si>
  <si>
    <t>CAPACIDAD</t>
  </si>
  <si>
    <r>
      <t>COSTO DEL EQUIPO</t>
    </r>
    <r>
      <rPr>
        <b/>
        <vertAlign val="superscript"/>
        <sz val="9"/>
        <color theme="0"/>
        <rFont val="Arial"/>
        <family val="2"/>
      </rPr>
      <t>2</t>
    </r>
  </si>
  <si>
    <r>
      <t>INSTALACIÓN Y PUESTA EN MARCHA</t>
    </r>
    <r>
      <rPr>
        <b/>
        <vertAlign val="superscript"/>
        <sz val="9"/>
        <color theme="0"/>
        <rFont val="Arial"/>
        <family val="2"/>
      </rPr>
      <t>3</t>
    </r>
  </si>
  <si>
    <r>
      <t>SUMINISTRO E INSTALACIÓN DE BOMBA DE CONDENSADOS</t>
    </r>
    <r>
      <rPr>
        <b/>
        <vertAlign val="superscript"/>
        <sz val="9"/>
        <color theme="0"/>
        <rFont val="Arial"/>
        <family val="2"/>
      </rPr>
      <t>4</t>
    </r>
  </si>
  <si>
    <r>
      <t>COSTO DE FLETES Y ACARREOS</t>
    </r>
    <r>
      <rPr>
        <b/>
        <vertAlign val="superscript"/>
        <sz val="9"/>
        <color theme="0"/>
        <rFont val="Arial"/>
        <family val="2"/>
      </rPr>
      <t>5</t>
    </r>
  </si>
  <si>
    <r>
      <t>DESINSTALACIÓN DE EQUIPO EXISTENTE</t>
    </r>
    <r>
      <rPr>
        <b/>
        <vertAlign val="superscript"/>
        <sz val="9"/>
        <color theme="0"/>
        <rFont val="Arial"/>
        <family val="2"/>
      </rPr>
      <t>6</t>
    </r>
  </si>
  <si>
    <t>SUBTOTAL UNITARIO</t>
  </si>
  <si>
    <t>SUBTOTAL</t>
  </si>
  <si>
    <t>I.V.A</t>
  </si>
  <si>
    <t>CIUDAD DE MÉXICO</t>
  </si>
  <si>
    <t>CESI Ermita (Site)</t>
  </si>
  <si>
    <t>2 TR</t>
  </si>
  <si>
    <t>CESI Ermita (Sala de Juntas)</t>
  </si>
  <si>
    <t>3 TR</t>
  </si>
  <si>
    <t>CESI La viga (Site)</t>
  </si>
  <si>
    <t>CESI La Viga (Oficina del Gerente)</t>
  </si>
  <si>
    <t>1.5 TR</t>
  </si>
  <si>
    <t>ESTADO DE MÉXICO</t>
  </si>
  <si>
    <t>OFICINAS CENTRALES</t>
  </si>
  <si>
    <t>AGUASCALIENTES</t>
  </si>
  <si>
    <t>GUANAJUATO</t>
  </si>
  <si>
    <t>4 TR</t>
  </si>
  <si>
    <t>HIDALGO</t>
  </si>
  <si>
    <t>JALISCO</t>
  </si>
  <si>
    <t>NAYARIT</t>
  </si>
  <si>
    <t>SAN LUIS POTOSÍ</t>
  </si>
  <si>
    <t>TLAXCALA</t>
  </si>
  <si>
    <t>ZACATECAS</t>
  </si>
  <si>
    <t>1 TR</t>
  </si>
  <si>
    <t>COAHUILA</t>
  </si>
  <si>
    <t>5 TR</t>
  </si>
  <si>
    <t>BAJA CALIFORNIA SUR</t>
  </si>
  <si>
    <t>CHIHUAHUA</t>
  </si>
  <si>
    <t>DURANGO</t>
  </si>
  <si>
    <t>SONORA</t>
  </si>
  <si>
    <t>GUERRERO</t>
  </si>
  <si>
    <t>OAXACA</t>
  </si>
  <si>
    <t>CAMPECHE</t>
  </si>
  <si>
    <t>CONSIDERACIONES: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</si>
  <si>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>DE ACUERDO CON LAS ESPECIFICACIONES TÉCNICAS, LOS EQUIPOS DE AIRE ACONDICIONADO DEBEN SER DE  UNA MISMA MARCA COMERCIAL, QUE CUENTE CON REFACCIONES DE FÁCIL ACCESO EN EL MERCADO.</t>
    </r>
  </si>
  <si>
    <r>
      <rPr>
        <vertAlign val="superscript"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>SUMINISTRO E INSTALACIÓN DE BOMBA DE CONDENSADOS, SE REFIERE AL EQUIPO E INSTALACIÓN.</t>
    </r>
  </si>
  <si>
    <r>
      <rPr>
        <vertAlign val="superscript"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>COSTO DE FLETES Y ACARREOS: SIN COSTO EN CDMX, COMPRENDE EL COSTO DE MANIOBRAS DE CARGA DEL CENTRO DE DISTRIBUCIÓN AL VEHÍCULO DE TRANSPORTE, EL COSTO TRANSPORTE (COMBUSTIBLE, CASETAS Y VIÁTICOS), EL COSTO DEL OPERARIO QUE REALIZA EL FLETE A LA LOCALIDAD DE ENTREGA, EL COSTO DEL PERSONAL QUE REALIZARÁ LAS MANIOBRAS DE DESCARGA DEL MOBILIARIO DEL TRANSPORTE HASTA EL LUGAR DE CONCENTRACIÓN EN EL CESI Y/O DELEGACIÓN DESTINO.</t>
    </r>
  </si>
  <si>
    <t>Minisplit piso-techo, solo frío, condensadora y evaporadora de 3 TR</t>
  </si>
  <si>
    <t>Minisplit piso-techo, solo frío, condensadora y evaporadora de 2 TR</t>
  </si>
  <si>
    <t>Minisplit piso-techo, solo frío, condensadora y evaporadora de 1.5 TR</t>
  </si>
  <si>
    <t>Minisplit muro, solo frío, condensadora y evaporadora de 2 TR</t>
  </si>
  <si>
    <t>Edificio Tlalnepantla (Cuarto de UPS)</t>
  </si>
  <si>
    <t>SINDICATO (Site)</t>
  </si>
  <si>
    <t>SINDICATO (Sala de juntas)</t>
  </si>
  <si>
    <t>SINDICATO (Oficina 104)</t>
  </si>
  <si>
    <t>Minisplit piso-techo, solo frío, condensadora y evaporadora de 1.0 TR</t>
  </si>
  <si>
    <t>TVR, solo frío, 1 condensadora de 10.0 TR y 4 evaporadores fan and coil inverter de 2.0 TR</t>
  </si>
  <si>
    <t>10.0 TR</t>
  </si>
  <si>
    <t>Minisplit muro, solo frío, condensadora y evaporadora de 3 TR</t>
  </si>
  <si>
    <t>Minisplit muro, solo frío, condensadora y evaporadora de 1.5 TR</t>
  </si>
  <si>
    <t xml:space="preserve">Minisplit muro, solo frío, condensadora y evaporadora de 1.5 TR </t>
  </si>
  <si>
    <t>Delegación (Gerencia de Crédito)</t>
  </si>
  <si>
    <t>Aire Lavado, solo frio, capacidad de 11000 CFM, motor de 1.5 H.P.</t>
  </si>
  <si>
    <t>11000 CFM</t>
  </si>
  <si>
    <t>Minisplit muro, solo frío, condensadora y evaporadora de 1.0 TR</t>
  </si>
  <si>
    <t>Delegación (Sala de juntas)</t>
  </si>
  <si>
    <t>Aire Lavado, solo frio, capacidad de 12500 CFM, motor de 2.0 H.P.</t>
  </si>
  <si>
    <t>12500 CFM</t>
  </si>
  <si>
    <t>Chiller, solo frio, capacidad de 20.0 TR</t>
  </si>
  <si>
    <t>20 TR</t>
  </si>
  <si>
    <t>Aire Lavado, solo frio, capacidad de 8500 CFM, motor de 1.0 H.P.</t>
  </si>
  <si>
    <t>8500 CFM</t>
  </si>
  <si>
    <t>Delegación (Auditorio)</t>
  </si>
  <si>
    <t>Sistema dividido, solo frio, condensadora y manejadora de aire de 7.5 TR</t>
  </si>
  <si>
    <t>7.5 TR</t>
  </si>
  <si>
    <t>Delegación (Site)</t>
  </si>
  <si>
    <t>Minisplit muro, solo frío, condensadora y evaporadora de 2.0 TR</t>
  </si>
  <si>
    <t>Delegación (Cuarto eléctrico)</t>
  </si>
  <si>
    <t>CESI Cd. Valles (Sala de espera)</t>
  </si>
  <si>
    <t>Minisplit piso-techo, solo frío, condensadora y evaporadora de 3.0 TR</t>
  </si>
  <si>
    <t>CESI Cd. Valles (Área de asesores)</t>
  </si>
  <si>
    <t>CESI Cd. Valles (Sala de juntas)</t>
  </si>
  <si>
    <t>CESI Cd. Valles (Site)</t>
  </si>
  <si>
    <t>Minisplit muro, frío y caliente, condensadora y evaporadora de 2 TR</t>
  </si>
  <si>
    <t>Minisplit muro, frío y caliente, condensadora y evaporadora de 1 TR</t>
  </si>
  <si>
    <t>Minisplit piso-techo, frío y caliente, condensadora y evaporadora de 3 TR</t>
  </si>
  <si>
    <t>Minisplit piso techo, solo frío, condensadora y evaporadora de 4 TR</t>
  </si>
  <si>
    <t>Minisplit piso-techo, solo frío, condensadora y evaporadora de 4 TR</t>
  </si>
  <si>
    <t>CESI Fresnillo (Site, Sala)</t>
  </si>
  <si>
    <t>Minisplit piso-techo, solo frío, condensadora y evaporadora de 5 TR</t>
  </si>
  <si>
    <t>Minisplit muro, solo frío, condensadora y evaporadora de 1 TR</t>
  </si>
  <si>
    <t>Unidad tipo paquete, solo frio, capacidad de 5.0 TR</t>
  </si>
  <si>
    <t>Sistema dividido, solo frio, condensadora y manejadora de aire de 15.0 TR</t>
  </si>
  <si>
    <t>15 TR</t>
  </si>
  <si>
    <t>Sistema dividido, solo frio, condensadora y manejadora de aire de 10.0 TR</t>
  </si>
  <si>
    <t>10 TR</t>
  </si>
  <si>
    <t>VRF, solo frío, 1 condensadora de 20.0 TR y 6 evaporadores tipo cassette de 3.0 TR</t>
  </si>
  <si>
    <t>Fan and coil, plafon, solo frio, condensadora y evaporadora tipo inverter de 3 TR</t>
  </si>
  <si>
    <t>Fan and coil, plafon, solo frío, condensadora y evaporadora tipo inverter de 3 TR</t>
  </si>
  <si>
    <t xml:space="preserve">Minisplit muro, solo frío, condensadora y evaporadora de 2 TR </t>
  </si>
  <si>
    <t>Minisplit muro, solo frío, condensadora y evaporadora de 4 TR</t>
  </si>
  <si>
    <t>Delegación (Gerencia de cartera y Gerencia Técnica)</t>
  </si>
  <si>
    <t>Delegación (Delegado, sala de juntas, sala de espera, salas de mediación, Gerencia Administrativa)</t>
  </si>
  <si>
    <t>Delegación (Gerencia de recaudación fiscal y Gerencia Juridica)</t>
  </si>
  <si>
    <t>Minisplit muro, solo frío, condensadora y evaporadora de 4.0 TR</t>
  </si>
  <si>
    <t>Delegación (Oficinas)</t>
  </si>
  <si>
    <t>Delegación (Sala de CESI y Sala de Delegación)</t>
  </si>
  <si>
    <t>Delegación (Cuarto de máquinas)</t>
  </si>
  <si>
    <t>EDIFICIO SEDE BARRANCA 280 (Subdirección General de Administración y Recursos Humanos, Sala de Juntas)</t>
  </si>
  <si>
    <t>CESI Aguascalientes (Oficinas)</t>
  </si>
  <si>
    <t>Delegación (Site y cuarto eléctrico)</t>
  </si>
  <si>
    <t>Delegación (Sala de Juntas del Delegado)</t>
  </si>
  <si>
    <t>Delegación (Contraloria)</t>
  </si>
  <si>
    <t>Delegación (Mejoravit)</t>
  </si>
  <si>
    <t>Delegación (Centro de servicio Delegación)</t>
  </si>
  <si>
    <t>Delegación Tlaxcala (Site y área del Delegado)</t>
  </si>
  <si>
    <t>CESI Tlaxcala Y Delegación Tlaxcala (Sala de Juntas Delegación (3), Sala de espera CESI (1))</t>
  </si>
  <si>
    <t>Delegación Tlaxcala (Credito, Informes, Cobranza, Oficina Delegado, Pasillo Sala de Juntas)</t>
  </si>
  <si>
    <t>CESI Saltillo (Sala de espera)</t>
  </si>
  <si>
    <t>CESI Torreón (Planta Alta)</t>
  </si>
  <si>
    <t>Delegación (Sala de espera)</t>
  </si>
  <si>
    <t>Delegación (Delegado)</t>
  </si>
  <si>
    <t>Delegación (Sala Delegado)</t>
  </si>
  <si>
    <t>Delegación (Credito)</t>
  </si>
  <si>
    <t>CESI Zacatecas (sala de espera)</t>
  </si>
  <si>
    <t>Delegación (Fiscalización)</t>
  </si>
  <si>
    <t>Delegación (Cobranza)</t>
  </si>
  <si>
    <t>Delegación (Administrativo 1)</t>
  </si>
  <si>
    <t>Delegación (Administrativo 2)</t>
  </si>
  <si>
    <t>CESI Fresnillo (Sala de espera)</t>
  </si>
  <si>
    <t>CESI San José del Cabo (Site)</t>
  </si>
  <si>
    <t>CESI Nogales (Ärea común)</t>
  </si>
  <si>
    <t>Delegación (Privado Delegada)</t>
  </si>
  <si>
    <t>Delegación (Sala de Juntas)</t>
  </si>
  <si>
    <t>Delegación (Sala de Usos Múltiples)</t>
  </si>
  <si>
    <t>Delegación Campeche (Cubículos cerrados)</t>
  </si>
  <si>
    <t>Delegación Campeche (Sala de espera publico)</t>
  </si>
  <si>
    <t>CESI Campeche (Cubículos cerrados)</t>
  </si>
  <si>
    <t>CESI Campeche (Sala de juntas)</t>
  </si>
  <si>
    <t>CESI Campeche (Comedor)</t>
  </si>
  <si>
    <t>Delegación Campeche (Comedor de la delegación)</t>
  </si>
  <si>
    <t>CESI Durango (Área común)</t>
  </si>
  <si>
    <t>CESI Chilpancingo (Área común)</t>
  </si>
  <si>
    <t>CESI Oaxaca (Área común Planta Baja)</t>
  </si>
  <si>
    <t>CESI Huatulco (Área común)</t>
  </si>
  <si>
    <t>CESI Parral (Gerente)</t>
  </si>
  <si>
    <t>CESI Chihuahua (Comedor)</t>
  </si>
  <si>
    <t>CESI Celaya (Sala de juntas)</t>
  </si>
  <si>
    <t>CESI Salamanca (Cuarto eléctrico)</t>
  </si>
  <si>
    <t>CESI Salamanca (Site)</t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</si>
  <si>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COSTO DEL EQUIPO, CORRESPONDE AL COSTO TOTAL DEL EQUIPO INCLUYENDO SUS ACCESORIOS.</t>
    </r>
  </si>
  <si>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INSTALACIÓN Y PUESTA EN MARCHA, SE REFIERE A LA COLOCACIÓN Y PREPARACIÓN DEL EQUIPO PARA SER USADO.</t>
    </r>
  </si>
  <si>
    <r>
      <rPr>
        <vertAlign val="superscript"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>DESINSTALACIÓN DE EQUIPO EXISTENTE: SE REFIERE AL COSTO DE DESINSTALACIÓN DE LOS EQUIPOS EXISTENTES, CUANDO APLIQUE.</t>
    </r>
  </si>
  <si>
    <t>TOTAL</t>
  </si>
  <si>
    <t>TOTAL ZONA 1</t>
  </si>
  <si>
    <t>TOTAL ZONA 2</t>
  </si>
  <si>
    <t>TOTAL ZONA 3</t>
  </si>
  <si>
    <t>TOTAL ZONA 4</t>
  </si>
  <si>
    <t>TOTAL ZONA 5</t>
  </si>
  <si>
    <t>TOTAL ZONA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</si>
</sst>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Tahoma"/>
      <family val="2"/>
    </font>
    <font>
      <sz val="10"/>
      <name val="Arial"/>
      <family val="2"/>
    </font>
    <font>
      <vertAlign val="superscript"/>
      <sz val="10"/>
      <color theme="1"/>
      <name val="Arial"/>
      <family val="2"/>
    </font>
    <font>
      <b/>
      <vertAlign val="superscript"/>
      <sz val="9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2"/>
      <color theme="1"/>
      <name val="Tahoma"/>
      <family val="2"/>
    </font>
    <font>
      <sz val="8"/>
      <name val="Calibri"/>
      <family val="2"/>
      <scheme val="minor"/>
    </font>
    <font>
      <sz val="11"/>
      <name val="Tahoma"/>
      <family val="2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9">
    <xf numFmtId="0" fontId="0" fillId="0" borderId="0" xfId="0"/>
    <xf numFmtId="0" fontId="2" fillId="3" borderId="0" xfId="0" applyFont="1" applyFill="1"/>
    <xf numFmtId="0" fontId="2" fillId="3" borderId="0" xfId="0" applyFont="1" applyFill="1" applyAlignment="1">
      <alignment horizontal="left" vertical="top" wrapText="1"/>
    </xf>
    <xf numFmtId="0" fontId="6" fillId="3" borderId="4" xfId="0" applyFont="1" applyFill="1" applyBorder="1" applyAlignment="1">
      <alignment horizontal="left"/>
    </xf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left"/>
    </xf>
    <xf numFmtId="0" fontId="9" fillId="3" borderId="0" xfId="0" applyFont="1" applyFill="1"/>
    <xf numFmtId="0" fontId="7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43" fontId="12" fillId="0" borderId="7" xfId="1" applyFont="1" applyFill="1" applyBorder="1" applyAlignment="1">
      <alignment horizontal="left" vertical="center" wrapText="1"/>
    </xf>
    <xf numFmtId="43" fontId="12" fillId="0" borderId="1" xfId="1" applyFont="1" applyFill="1" applyBorder="1" applyAlignment="1">
      <alignment horizontal="left" vertical="center" wrapText="1"/>
    </xf>
    <xf numFmtId="43" fontId="12" fillId="0" borderId="10" xfId="1" applyFont="1" applyFill="1" applyBorder="1" applyAlignment="1">
      <alignment horizontal="left" vertical="center" wrapText="1"/>
    </xf>
    <xf numFmtId="43" fontId="12" fillId="0" borderId="3" xfId="1" applyFont="1" applyFill="1" applyBorder="1" applyAlignment="1">
      <alignment horizontal="left" vertical="center" wrapText="1"/>
    </xf>
    <xf numFmtId="43" fontId="12" fillId="0" borderId="11" xfId="1" applyFont="1" applyFill="1" applyBorder="1" applyAlignment="1">
      <alignment horizontal="left" vertical="center" wrapText="1"/>
    </xf>
    <xf numFmtId="43" fontId="12" fillId="0" borderId="1" xfId="1" applyFont="1" applyFill="1" applyBorder="1" applyAlignment="1">
      <alignment horizontal="left" vertical="center"/>
    </xf>
    <xf numFmtId="43" fontId="12" fillId="0" borderId="2" xfId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12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/>
    </xf>
    <xf numFmtId="0" fontId="8" fillId="0" borderId="7" xfId="0" applyFont="1" applyFill="1" applyBorder="1" applyAlignment="1">
      <alignment horizontal="left" vertical="top"/>
    </xf>
    <xf numFmtId="0" fontId="0" fillId="0" borderId="7" xfId="0" applyFill="1" applyBorder="1" applyAlignment="1">
      <alignment horizontal="left" vertical="top"/>
    </xf>
    <xf numFmtId="0" fontId="12" fillId="0" borderId="7" xfId="0" applyFont="1" applyFill="1" applyBorder="1" applyAlignment="1">
      <alignment horizontal="left" vertical="center"/>
    </xf>
    <xf numFmtId="0" fontId="12" fillId="0" borderId="8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top"/>
    </xf>
    <xf numFmtId="0" fontId="0" fillId="0" borderId="1" xfId="0" applyFill="1" applyBorder="1" applyAlignment="1">
      <alignment horizontal="left" vertical="top"/>
    </xf>
    <xf numFmtId="0" fontId="12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top" wrapText="1"/>
    </xf>
    <xf numFmtId="0" fontId="8" fillId="0" borderId="2" xfId="0" applyFont="1" applyFill="1" applyBorder="1" applyAlignment="1">
      <alignment horizontal="left" vertical="center"/>
    </xf>
    <xf numFmtId="0" fontId="12" fillId="0" borderId="13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12" fillId="0" borderId="10" xfId="0" applyFont="1" applyFill="1" applyBorder="1" applyAlignment="1">
      <alignment horizontal="left" vertical="center"/>
    </xf>
    <xf numFmtId="0" fontId="12" fillId="0" borderId="1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top"/>
    </xf>
    <xf numFmtId="0" fontId="12" fillId="0" borderId="3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vertical="center" wrapText="1"/>
    </xf>
    <xf numFmtId="0" fontId="8" fillId="0" borderId="10" xfId="0" applyFont="1" applyFill="1" applyBorder="1" applyAlignment="1">
      <alignment horizontal="left" vertical="top"/>
    </xf>
    <xf numFmtId="0" fontId="12" fillId="0" borderId="1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0" fontId="8" fillId="0" borderId="10" xfId="0" applyFont="1" applyFill="1" applyBorder="1" applyAlignment="1">
      <alignment horizontal="left" vertical="top" wrapText="1"/>
    </xf>
    <xf numFmtId="0" fontId="8" fillId="0" borderId="3" xfId="0" applyFont="1" applyFill="1" applyBorder="1" applyAlignment="1">
      <alignment horizontal="left" vertical="top" wrapText="1"/>
    </xf>
    <xf numFmtId="0" fontId="8" fillId="0" borderId="3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0" fontId="13" fillId="0" borderId="9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left" vertical="center"/>
    </xf>
    <xf numFmtId="0" fontId="12" fillId="4" borderId="11" xfId="0" applyFont="1" applyFill="1" applyBorder="1" applyAlignment="1">
      <alignment horizontal="left" vertical="center"/>
    </xf>
    <xf numFmtId="43" fontId="12" fillId="4" borderId="11" xfId="1" applyFont="1" applyFill="1" applyBorder="1" applyAlignment="1">
      <alignment horizontal="left" vertical="center" wrapText="1"/>
    </xf>
    <xf numFmtId="0" fontId="2" fillId="3" borderId="0" xfId="0" applyFont="1" applyFill="1" applyBorder="1"/>
    <xf numFmtId="0" fontId="5" fillId="3" borderId="0" xfId="0" applyFont="1" applyFill="1" applyBorder="1" applyAlignment="1">
      <alignment vertical="center"/>
    </xf>
    <xf numFmtId="0" fontId="3" fillId="3" borderId="0" xfId="0" applyFont="1" applyFill="1" applyBorder="1"/>
    <xf numFmtId="0" fontId="12" fillId="3" borderId="0" xfId="0" applyFont="1" applyFill="1" applyBorder="1" applyAlignment="1">
      <alignment horizontal="left" vertical="center"/>
    </xf>
    <xf numFmtId="0" fontId="13" fillId="3" borderId="0" xfId="0" applyFont="1" applyFill="1" applyBorder="1" applyAlignment="1">
      <alignment horizontal="left" vertical="center"/>
    </xf>
    <xf numFmtId="0" fontId="2" fillId="3" borderId="20" xfId="0" applyFont="1" applyFill="1" applyBorder="1"/>
    <xf numFmtId="0" fontId="3" fillId="3" borderId="20" xfId="0" applyFont="1" applyFill="1" applyBorder="1"/>
    <xf numFmtId="43" fontId="12" fillId="4" borderId="10" xfId="1" applyFont="1" applyFill="1" applyBorder="1" applyAlignment="1">
      <alignment horizontal="left" vertical="center" wrapText="1"/>
    </xf>
    <xf numFmtId="0" fontId="17" fillId="4" borderId="17" xfId="0" applyFont="1" applyFill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0839F-193D-40BE-ACF4-36421E1D8F6E}">
  <sheetPr>
    <pageSetUpPr fitToPage="1"/>
  </sheetPr>
  <dimension ref="A2:O105"/>
  <sheetViews>
    <sheetView showGridLines="0" tabSelected="1" zoomScale="70" zoomScaleNormal="70" workbookViewId="0">
      <pane xSplit="3" ySplit="5" topLeftCell="I30" activePane="bottomRight" state="frozen"/>
      <selection pane="topRight" activeCell="D1" sqref="D1"/>
      <selection pane="bottomLeft" activeCell="A6" sqref="A6"/>
      <selection pane="bottomRight" activeCell="O82" sqref="O82"/>
    </sheetView>
  </sheetViews>
  <sheetFormatPr baseColWidth="10" defaultColWidth="11.453125" defaultRowHeight="12.5" x14ac:dyDescent="0.25"/>
  <cols>
    <col min="1" max="1" width="11.453125" style="1"/>
    <col min="2" max="2" width="22.54296875" style="4" customWidth="1"/>
    <col min="3" max="3" width="77.36328125" style="1" customWidth="1"/>
    <col min="4" max="4" width="84.26953125" style="1" customWidth="1"/>
    <col min="5" max="5" width="11.26953125" style="1" customWidth="1"/>
    <col min="6" max="6" width="12.7265625" style="1" bestFit="1" customWidth="1"/>
    <col min="7" max="7" width="17.7265625" style="1" customWidth="1"/>
    <col min="8" max="10" width="22.7265625" style="1" customWidth="1"/>
    <col min="11" max="11" width="20.453125" style="1" customWidth="1"/>
    <col min="12" max="14" width="19.7265625" style="1" customWidth="1"/>
    <col min="15" max="15" width="19.7265625" style="69" customWidth="1"/>
    <col min="16" max="16384" width="11.453125" style="64"/>
  </cols>
  <sheetData>
    <row r="2" spans="1:15" ht="20" x14ac:dyDescent="0.4">
      <c r="A2" s="3" t="s">
        <v>0</v>
      </c>
      <c r="B2" s="3"/>
      <c r="C2" s="3"/>
    </row>
    <row r="4" spans="1:15" ht="13" thickBot="1" x14ac:dyDescent="0.3"/>
    <row r="5" spans="1:15" s="65" customFormat="1" ht="62.65" customHeight="1" thickBot="1" x14ac:dyDescent="0.4">
      <c r="A5" s="57" t="s">
        <v>1</v>
      </c>
      <c r="B5" s="58" t="s">
        <v>2</v>
      </c>
      <c r="C5" s="58" t="s">
        <v>3</v>
      </c>
      <c r="D5" s="58" t="s">
        <v>4</v>
      </c>
      <c r="E5" s="58" t="s">
        <v>5</v>
      </c>
      <c r="F5" s="58" t="s">
        <v>6</v>
      </c>
      <c r="G5" s="59" t="s">
        <v>7</v>
      </c>
      <c r="H5" s="59" t="s">
        <v>8</v>
      </c>
      <c r="I5" s="59" t="s">
        <v>9</v>
      </c>
      <c r="J5" s="59" t="s">
        <v>10</v>
      </c>
      <c r="K5" s="60" t="s">
        <v>11</v>
      </c>
      <c r="L5" s="60" t="s">
        <v>12</v>
      </c>
      <c r="M5" s="60" t="s">
        <v>13</v>
      </c>
      <c r="N5" s="60" t="s">
        <v>14</v>
      </c>
      <c r="O5" s="60" t="s">
        <v>154</v>
      </c>
    </row>
    <row r="6" spans="1:15" s="67" customFormat="1" ht="14.5" x14ac:dyDescent="0.35">
      <c r="A6" s="21">
        <v>1</v>
      </c>
      <c r="B6" s="22" t="s">
        <v>15</v>
      </c>
      <c r="C6" s="23" t="s">
        <v>16</v>
      </c>
      <c r="D6" s="24" t="s">
        <v>49</v>
      </c>
      <c r="E6" s="25">
        <v>1</v>
      </c>
      <c r="F6" s="26" t="s">
        <v>17</v>
      </c>
      <c r="G6" s="9"/>
      <c r="H6" s="9"/>
      <c r="I6" s="9"/>
      <c r="J6" s="9"/>
      <c r="K6" s="12"/>
      <c r="L6" s="12">
        <f>+G6+H6+I6+J6+K6</f>
        <v>0</v>
      </c>
      <c r="M6" s="12">
        <f>+L6*E6</f>
        <v>0</v>
      </c>
      <c r="N6" s="12">
        <f>+M6*0.16</f>
        <v>0</v>
      </c>
      <c r="O6" s="9">
        <f>+M6+N6</f>
        <v>0</v>
      </c>
    </row>
    <row r="7" spans="1:15" s="67" customFormat="1" ht="14.5" x14ac:dyDescent="0.35">
      <c r="A7" s="27">
        <v>1</v>
      </c>
      <c r="B7" s="28" t="s">
        <v>15</v>
      </c>
      <c r="C7" s="16" t="s">
        <v>18</v>
      </c>
      <c r="D7" s="29" t="s">
        <v>48</v>
      </c>
      <c r="E7" s="30">
        <v>1</v>
      </c>
      <c r="F7" s="31" t="s">
        <v>19</v>
      </c>
      <c r="G7" s="10"/>
      <c r="H7" s="10"/>
      <c r="I7" s="10"/>
      <c r="J7" s="10"/>
      <c r="K7" s="10"/>
      <c r="L7" s="10">
        <f t="shared" ref="L7:L24" si="0">+G7+H7+I7+J7+K7</f>
        <v>0</v>
      </c>
      <c r="M7" s="10">
        <f t="shared" ref="M7:M24" si="1">+L7*E7</f>
        <v>0</v>
      </c>
      <c r="N7" s="12">
        <f t="shared" ref="N7:N74" si="2">+M7*0.16</f>
        <v>0</v>
      </c>
      <c r="O7" s="10">
        <f t="shared" ref="O7:O24" si="3">+M7+N7</f>
        <v>0</v>
      </c>
    </row>
    <row r="8" spans="1:15" s="67" customFormat="1" ht="14.5" x14ac:dyDescent="0.35">
      <c r="A8" s="27">
        <v>1</v>
      </c>
      <c r="B8" s="28" t="s">
        <v>15</v>
      </c>
      <c r="C8" s="16" t="s">
        <v>20</v>
      </c>
      <c r="D8" s="29" t="s">
        <v>49</v>
      </c>
      <c r="E8" s="30">
        <v>1</v>
      </c>
      <c r="F8" s="31" t="s">
        <v>17</v>
      </c>
      <c r="G8" s="10"/>
      <c r="H8" s="10"/>
      <c r="I8" s="10"/>
      <c r="J8" s="10"/>
      <c r="K8" s="10"/>
      <c r="L8" s="10">
        <f t="shared" si="0"/>
        <v>0</v>
      </c>
      <c r="M8" s="10">
        <f t="shared" si="1"/>
        <v>0</v>
      </c>
      <c r="N8" s="12">
        <f t="shared" si="2"/>
        <v>0</v>
      </c>
      <c r="O8" s="10">
        <f t="shared" si="3"/>
        <v>0</v>
      </c>
    </row>
    <row r="9" spans="1:15" s="67" customFormat="1" ht="14.5" x14ac:dyDescent="0.35">
      <c r="A9" s="27">
        <v>1</v>
      </c>
      <c r="B9" s="28" t="s">
        <v>15</v>
      </c>
      <c r="C9" s="16" t="s">
        <v>21</v>
      </c>
      <c r="D9" s="29" t="s">
        <v>50</v>
      </c>
      <c r="E9" s="30">
        <v>1</v>
      </c>
      <c r="F9" s="31" t="s">
        <v>22</v>
      </c>
      <c r="G9" s="10"/>
      <c r="H9" s="10"/>
      <c r="I9" s="10"/>
      <c r="J9" s="10"/>
      <c r="K9" s="10"/>
      <c r="L9" s="10">
        <f t="shared" si="0"/>
        <v>0</v>
      </c>
      <c r="M9" s="10">
        <f t="shared" si="1"/>
        <v>0</v>
      </c>
      <c r="N9" s="12">
        <f t="shared" si="2"/>
        <v>0</v>
      </c>
      <c r="O9" s="10">
        <f t="shared" si="3"/>
        <v>0</v>
      </c>
    </row>
    <row r="10" spans="1:15" s="67" customFormat="1" ht="14.5" x14ac:dyDescent="0.35">
      <c r="A10" s="27">
        <v>1</v>
      </c>
      <c r="B10" s="28" t="s">
        <v>23</v>
      </c>
      <c r="C10" s="16" t="s">
        <v>52</v>
      </c>
      <c r="D10" s="32" t="s">
        <v>51</v>
      </c>
      <c r="E10" s="30">
        <v>1</v>
      </c>
      <c r="F10" s="31" t="s">
        <v>17</v>
      </c>
      <c r="G10" s="10"/>
      <c r="H10" s="10"/>
      <c r="I10" s="10"/>
      <c r="J10" s="10"/>
      <c r="K10" s="10"/>
      <c r="L10" s="10">
        <f t="shared" si="0"/>
        <v>0</v>
      </c>
      <c r="M10" s="10">
        <f t="shared" si="1"/>
        <v>0</v>
      </c>
      <c r="N10" s="12">
        <f t="shared" si="2"/>
        <v>0</v>
      </c>
      <c r="O10" s="10">
        <f t="shared" si="3"/>
        <v>0</v>
      </c>
    </row>
    <row r="11" spans="1:15" s="67" customFormat="1" ht="14.5" x14ac:dyDescent="0.35">
      <c r="A11" s="27">
        <v>1</v>
      </c>
      <c r="B11" s="16" t="s">
        <v>24</v>
      </c>
      <c r="C11" s="33" t="s">
        <v>53</v>
      </c>
      <c r="D11" s="32" t="s">
        <v>49</v>
      </c>
      <c r="E11" s="30">
        <v>1</v>
      </c>
      <c r="F11" s="31" t="s">
        <v>17</v>
      </c>
      <c r="G11" s="15"/>
      <c r="H11" s="15"/>
      <c r="I11" s="15"/>
      <c r="J11" s="15"/>
      <c r="K11" s="10"/>
      <c r="L11" s="10">
        <f t="shared" si="0"/>
        <v>0</v>
      </c>
      <c r="M11" s="10">
        <f t="shared" si="1"/>
        <v>0</v>
      </c>
      <c r="N11" s="12">
        <f t="shared" si="2"/>
        <v>0</v>
      </c>
      <c r="O11" s="10">
        <f t="shared" si="3"/>
        <v>0</v>
      </c>
    </row>
    <row r="12" spans="1:15" s="67" customFormat="1" ht="14.5" x14ac:dyDescent="0.35">
      <c r="A12" s="27">
        <v>1</v>
      </c>
      <c r="B12" s="16" t="s">
        <v>24</v>
      </c>
      <c r="C12" s="33" t="s">
        <v>54</v>
      </c>
      <c r="D12" s="32" t="s">
        <v>50</v>
      </c>
      <c r="E12" s="30">
        <v>4</v>
      </c>
      <c r="F12" s="31" t="s">
        <v>22</v>
      </c>
      <c r="G12" s="15"/>
      <c r="H12" s="15"/>
      <c r="I12" s="15"/>
      <c r="J12" s="15"/>
      <c r="K12" s="10"/>
      <c r="L12" s="10">
        <f t="shared" si="0"/>
        <v>0</v>
      </c>
      <c r="M12" s="10">
        <f t="shared" si="1"/>
        <v>0</v>
      </c>
      <c r="N12" s="12">
        <f t="shared" si="2"/>
        <v>0</v>
      </c>
      <c r="O12" s="10">
        <f t="shared" si="3"/>
        <v>0</v>
      </c>
    </row>
    <row r="13" spans="1:15" s="67" customFormat="1" ht="14.5" x14ac:dyDescent="0.35">
      <c r="A13" s="34">
        <v>1</v>
      </c>
      <c r="B13" s="16" t="s">
        <v>24</v>
      </c>
      <c r="C13" s="33" t="s">
        <v>55</v>
      </c>
      <c r="D13" s="32" t="s">
        <v>56</v>
      </c>
      <c r="E13" s="30">
        <v>1</v>
      </c>
      <c r="F13" s="31" t="s">
        <v>34</v>
      </c>
      <c r="G13" s="15"/>
      <c r="H13" s="15"/>
      <c r="I13" s="15"/>
      <c r="J13" s="15"/>
      <c r="K13" s="10"/>
      <c r="L13" s="10">
        <f t="shared" si="0"/>
        <v>0</v>
      </c>
      <c r="M13" s="10">
        <f t="shared" si="1"/>
        <v>0</v>
      </c>
      <c r="N13" s="12">
        <f t="shared" si="2"/>
        <v>0</v>
      </c>
      <c r="O13" s="10">
        <f t="shared" si="3"/>
        <v>0</v>
      </c>
    </row>
    <row r="14" spans="1:15" s="67" customFormat="1" ht="42.5" thickBot="1" x14ac:dyDescent="0.4">
      <c r="A14" s="35">
        <v>1</v>
      </c>
      <c r="B14" s="36" t="s">
        <v>24</v>
      </c>
      <c r="C14" s="18" t="s">
        <v>109</v>
      </c>
      <c r="D14" s="36" t="s">
        <v>57</v>
      </c>
      <c r="E14" s="37">
        <v>1</v>
      </c>
      <c r="F14" s="38" t="s">
        <v>58</v>
      </c>
      <c r="G14" s="11"/>
      <c r="H14" s="11"/>
      <c r="I14" s="11"/>
      <c r="J14" s="11"/>
      <c r="K14" s="11"/>
      <c r="L14" s="11">
        <f t="shared" si="0"/>
        <v>0</v>
      </c>
      <c r="M14" s="11">
        <f t="shared" si="1"/>
        <v>0</v>
      </c>
      <c r="N14" s="11">
        <f t="shared" si="2"/>
        <v>0</v>
      </c>
      <c r="O14" s="11">
        <f t="shared" si="3"/>
        <v>0</v>
      </c>
    </row>
    <row r="15" spans="1:15" s="67" customFormat="1" ht="16" thickBot="1" x14ac:dyDescent="0.4">
      <c r="A15" s="72" t="s">
        <v>155</v>
      </c>
      <c r="B15" s="73"/>
      <c r="C15" s="73"/>
      <c r="D15" s="74"/>
      <c r="E15" s="61"/>
      <c r="F15" s="62"/>
      <c r="G15" s="63">
        <f t="shared" ref="G15:O15" si="4">SUM(G6:G14)</f>
        <v>0</v>
      </c>
      <c r="H15" s="63">
        <f t="shared" si="4"/>
        <v>0</v>
      </c>
      <c r="I15" s="63">
        <f t="shared" si="4"/>
        <v>0</v>
      </c>
      <c r="J15" s="63">
        <f t="shared" si="4"/>
        <v>0</v>
      </c>
      <c r="K15" s="63">
        <f t="shared" si="4"/>
        <v>0</v>
      </c>
      <c r="L15" s="63">
        <f t="shared" si="4"/>
        <v>0</v>
      </c>
      <c r="M15" s="63">
        <f t="shared" si="4"/>
        <v>0</v>
      </c>
      <c r="N15" s="63">
        <f t="shared" si="4"/>
        <v>0</v>
      </c>
      <c r="O15" s="63">
        <f t="shared" si="4"/>
        <v>0</v>
      </c>
    </row>
    <row r="16" spans="1:15" s="67" customFormat="1" ht="14" x14ac:dyDescent="0.35">
      <c r="A16" s="39">
        <v>2</v>
      </c>
      <c r="B16" s="40" t="s">
        <v>25</v>
      </c>
      <c r="C16" s="17" t="s">
        <v>110</v>
      </c>
      <c r="D16" s="41" t="s">
        <v>59</v>
      </c>
      <c r="E16" s="41">
        <v>2</v>
      </c>
      <c r="F16" s="42" t="s">
        <v>19</v>
      </c>
      <c r="G16" s="12"/>
      <c r="H16" s="12"/>
      <c r="I16" s="12"/>
      <c r="J16" s="12"/>
      <c r="K16" s="12"/>
      <c r="L16" s="12">
        <f t="shared" si="0"/>
        <v>0</v>
      </c>
      <c r="M16" s="12">
        <f t="shared" si="1"/>
        <v>0</v>
      </c>
      <c r="N16" s="12">
        <f t="shared" si="2"/>
        <v>0</v>
      </c>
      <c r="O16" s="12">
        <f t="shared" si="3"/>
        <v>0</v>
      </c>
    </row>
    <row r="17" spans="1:15" s="67" customFormat="1" ht="14" x14ac:dyDescent="0.35">
      <c r="A17" s="27">
        <v>2</v>
      </c>
      <c r="B17" s="16" t="s">
        <v>25</v>
      </c>
      <c r="C17" s="28" t="s">
        <v>106</v>
      </c>
      <c r="D17" s="29" t="s">
        <v>59</v>
      </c>
      <c r="E17" s="29">
        <v>4</v>
      </c>
      <c r="F17" s="31" t="s">
        <v>19</v>
      </c>
      <c r="G17" s="10"/>
      <c r="H17" s="10"/>
      <c r="I17" s="10"/>
      <c r="J17" s="10"/>
      <c r="K17" s="10"/>
      <c r="L17" s="10">
        <f t="shared" si="0"/>
        <v>0</v>
      </c>
      <c r="M17" s="10">
        <f t="shared" si="1"/>
        <v>0</v>
      </c>
      <c r="N17" s="12">
        <f t="shared" si="2"/>
        <v>0</v>
      </c>
      <c r="O17" s="10">
        <f t="shared" si="3"/>
        <v>0</v>
      </c>
    </row>
    <row r="18" spans="1:15" s="67" customFormat="1" ht="14" x14ac:dyDescent="0.35">
      <c r="A18" s="27">
        <v>2</v>
      </c>
      <c r="B18" s="28" t="s">
        <v>26</v>
      </c>
      <c r="C18" s="43" t="s">
        <v>148</v>
      </c>
      <c r="D18" s="29" t="s">
        <v>101</v>
      </c>
      <c r="E18" s="29">
        <v>1</v>
      </c>
      <c r="F18" s="31" t="s">
        <v>27</v>
      </c>
      <c r="G18" s="10"/>
      <c r="H18" s="10"/>
      <c r="I18" s="10"/>
      <c r="J18" s="10"/>
      <c r="K18" s="10"/>
      <c r="L18" s="10">
        <f t="shared" si="0"/>
        <v>0</v>
      </c>
      <c r="M18" s="10">
        <f t="shared" si="1"/>
        <v>0</v>
      </c>
      <c r="N18" s="12">
        <f t="shared" si="2"/>
        <v>0</v>
      </c>
      <c r="O18" s="10">
        <f t="shared" si="3"/>
        <v>0</v>
      </c>
    </row>
    <row r="19" spans="1:15" s="67" customFormat="1" ht="14" x14ac:dyDescent="0.35">
      <c r="A19" s="27">
        <v>2</v>
      </c>
      <c r="B19" s="28" t="s">
        <v>26</v>
      </c>
      <c r="C19" s="44" t="s">
        <v>149</v>
      </c>
      <c r="D19" s="29" t="s">
        <v>51</v>
      </c>
      <c r="E19" s="29">
        <v>1</v>
      </c>
      <c r="F19" s="31" t="s">
        <v>17</v>
      </c>
      <c r="G19" s="10"/>
      <c r="H19" s="10"/>
      <c r="I19" s="10"/>
      <c r="J19" s="10"/>
      <c r="K19" s="10"/>
      <c r="L19" s="10">
        <f t="shared" si="0"/>
        <v>0</v>
      </c>
      <c r="M19" s="10">
        <f t="shared" si="1"/>
        <v>0</v>
      </c>
      <c r="N19" s="12">
        <f t="shared" si="2"/>
        <v>0</v>
      </c>
      <c r="O19" s="10">
        <f t="shared" si="3"/>
        <v>0</v>
      </c>
    </row>
    <row r="20" spans="1:15" s="67" customFormat="1" ht="14" x14ac:dyDescent="0.35">
      <c r="A20" s="27">
        <v>2</v>
      </c>
      <c r="B20" s="28" t="s">
        <v>26</v>
      </c>
      <c r="C20" s="44" t="s">
        <v>150</v>
      </c>
      <c r="D20" s="29" t="s">
        <v>60</v>
      </c>
      <c r="E20" s="29">
        <v>1</v>
      </c>
      <c r="F20" s="31" t="s">
        <v>22</v>
      </c>
      <c r="G20" s="10"/>
      <c r="H20" s="10"/>
      <c r="I20" s="10"/>
      <c r="J20" s="10"/>
      <c r="K20" s="10"/>
      <c r="L20" s="10">
        <f t="shared" si="0"/>
        <v>0</v>
      </c>
      <c r="M20" s="10">
        <f t="shared" si="1"/>
        <v>0</v>
      </c>
      <c r="N20" s="12">
        <f t="shared" si="2"/>
        <v>0</v>
      </c>
      <c r="O20" s="10">
        <f t="shared" si="3"/>
        <v>0</v>
      </c>
    </row>
    <row r="21" spans="1:15" s="68" customFormat="1" ht="14" x14ac:dyDescent="0.35">
      <c r="A21" s="27">
        <v>2</v>
      </c>
      <c r="B21" s="16" t="s">
        <v>28</v>
      </c>
      <c r="C21" s="16" t="s">
        <v>111</v>
      </c>
      <c r="D21" s="32" t="s">
        <v>61</v>
      </c>
      <c r="E21" s="16">
        <v>2</v>
      </c>
      <c r="F21" s="31" t="s">
        <v>22</v>
      </c>
      <c r="G21" s="10"/>
      <c r="H21" s="10"/>
      <c r="I21" s="10"/>
      <c r="J21" s="10"/>
      <c r="K21" s="10"/>
      <c r="L21" s="10">
        <f t="shared" si="0"/>
        <v>0</v>
      </c>
      <c r="M21" s="10">
        <f t="shared" si="1"/>
        <v>0</v>
      </c>
      <c r="N21" s="12">
        <f t="shared" si="2"/>
        <v>0</v>
      </c>
      <c r="O21" s="10">
        <f t="shared" si="3"/>
        <v>0</v>
      </c>
    </row>
    <row r="22" spans="1:15" s="68" customFormat="1" ht="14.5" x14ac:dyDescent="0.35">
      <c r="A22" s="27">
        <v>2</v>
      </c>
      <c r="B22" s="28" t="s">
        <v>29</v>
      </c>
      <c r="C22" s="16" t="s">
        <v>112</v>
      </c>
      <c r="D22" s="29" t="s">
        <v>49</v>
      </c>
      <c r="E22" s="30">
        <v>1</v>
      </c>
      <c r="F22" s="31" t="s">
        <v>17</v>
      </c>
      <c r="G22" s="10"/>
      <c r="H22" s="10"/>
      <c r="I22" s="10"/>
      <c r="J22" s="10"/>
      <c r="K22" s="10"/>
      <c r="L22" s="10">
        <f t="shared" si="0"/>
        <v>0</v>
      </c>
      <c r="M22" s="10">
        <f t="shared" si="1"/>
        <v>0</v>
      </c>
      <c r="N22" s="12">
        <f t="shared" si="2"/>
        <v>0</v>
      </c>
      <c r="O22" s="10">
        <f t="shared" si="3"/>
        <v>0</v>
      </c>
    </row>
    <row r="23" spans="1:15" s="68" customFormat="1" ht="14.5" x14ac:dyDescent="0.35">
      <c r="A23" s="27">
        <v>2</v>
      </c>
      <c r="B23" s="28" t="s">
        <v>29</v>
      </c>
      <c r="C23" s="16" t="s">
        <v>113</v>
      </c>
      <c r="D23" s="29" t="s">
        <v>50</v>
      </c>
      <c r="E23" s="30">
        <v>1</v>
      </c>
      <c r="F23" s="31" t="s">
        <v>22</v>
      </c>
      <c r="G23" s="10"/>
      <c r="H23" s="10"/>
      <c r="I23" s="10"/>
      <c r="J23" s="10"/>
      <c r="K23" s="10"/>
      <c r="L23" s="10">
        <f t="shared" si="0"/>
        <v>0</v>
      </c>
      <c r="M23" s="10">
        <f t="shared" si="1"/>
        <v>0</v>
      </c>
      <c r="N23" s="12">
        <f t="shared" si="2"/>
        <v>0</v>
      </c>
      <c r="O23" s="10">
        <f t="shared" si="3"/>
        <v>0</v>
      </c>
    </row>
    <row r="24" spans="1:15" s="68" customFormat="1" ht="14.5" x14ac:dyDescent="0.35">
      <c r="A24" s="27">
        <v>2</v>
      </c>
      <c r="B24" s="28" t="s">
        <v>29</v>
      </c>
      <c r="C24" s="16" t="s">
        <v>114</v>
      </c>
      <c r="D24" s="29" t="s">
        <v>48</v>
      </c>
      <c r="E24" s="30">
        <v>1</v>
      </c>
      <c r="F24" s="31" t="s">
        <v>19</v>
      </c>
      <c r="G24" s="10"/>
      <c r="H24" s="10"/>
      <c r="I24" s="10"/>
      <c r="J24" s="10"/>
      <c r="K24" s="10"/>
      <c r="L24" s="10">
        <f t="shared" si="0"/>
        <v>0</v>
      </c>
      <c r="M24" s="10">
        <f t="shared" si="1"/>
        <v>0</v>
      </c>
      <c r="N24" s="12">
        <f t="shared" si="2"/>
        <v>0</v>
      </c>
      <c r="O24" s="10">
        <f t="shared" si="3"/>
        <v>0</v>
      </c>
    </row>
    <row r="25" spans="1:15" s="68" customFormat="1" ht="14" x14ac:dyDescent="0.35">
      <c r="A25" s="27">
        <v>2</v>
      </c>
      <c r="B25" s="28" t="s">
        <v>30</v>
      </c>
      <c r="C25" s="20" t="s">
        <v>108</v>
      </c>
      <c r="D25" s="29" t="s">
        <v>60</v>
      </c>
      <c r="E25" s="29">
        <v>1</v>
      </c>
      <c r="F25" s="31" t="s">
        <v>22</v>
      </c>
      <c r="G25" s="10"/>
      <c r="H25" s="10"/>
      <c r="I25" s="10"/>
      <c r="J25" s="10"/>
      <c r="K25" s="10"/>
      <c r="L25" s="10">
        <f t="shared" ref="L25:L41" si="5">+G25+H25+I25+J25+K25</f>
        <v>0</v>
      </c>
      <c r="M25" s="10">
        <f t="shared" ref="M25:M41" si="6">+L25*E25</f>
        <v>0</v>
      </c>
      <c r="N25" s="12">
        <f t="shared" si="2"/>
        <v>0</v>
      </c>
      <c r="O25" s="10">
        <f t="shared" ref="O25:O41" si="7">+M25+N25</f>
        <v>0</v>
      </c>
    </row>
    <row r="26" spans="1:15" s="68" customFormat="1" ht="28" x14ac:dyDescent="0.35">
      <c r="A26" s="27">
        <v>2</v>
      </c>
      <c r="B26" s="28" t="s">
        <v>30</v>
      </c>
      <c r="C26" s="20" t="s">
        <v>107</v>
      </c>
      <c r="D26" s="16" t="s">
        <v>97</v>
      </c>
      <c r="E26" s="16">
        <v>2</v>
      </c>
      <c r="F26" s="31" t="s">
        <v>70</v>
      </c>
      <c r="G26" s="10"/>
      <c r="H26" s="10"/>
      <c r="I26" s="10"/>
      <c r="J26" s="10"/>
      <c r="K26" s="10"/>
      <c r="L26" s="10">
        <f t="shared" si="5"/>
        <v>0</v>
      </c>
      <c r="M26" s="10">
        <f t="shared" si="6"/>
        <v>0</v>
      </c>
      <c r="N26" s="12">
        <f t="shared" si="2"/>
        <v>0</v>
      </c>
      <c r="O26" s="10">
        <f t="shared" si="7"/>
        <v>0</v>
      </c>
    </row>
    <row r="27" spans="1:15" s="68" customFormat="1" ht="14" x14ac:dyDescent="0.35">
      <c r="A27" s="27">
        <v>2</v>
      </c>
      <c r="B27" s="16" t="s">
        <v>31</v>
      </c>
      <c r="C27" s="77" t="s">
        <v>62</v>
      </c>
      <c r="D27" s="32" t="s">
        <v>63</v>
      </c>
      <c r="E27" s="29">
        <v>1</v>
      </c>
      <c r="F27" s="31" t="s">
        <v>64</v>
      </c>
      <c r="G27" s="10"/>
      <c r="H27" s="10"/>
      <c r="I27" s="10"/>
      <c r="J27" s="10"/>
      <c r="K27" s="10"/>
      <c r="L27" s="10">
        <f t="shared" si="5"/>
        <v>0</v>
      </c>
      <c r="M27" s="10">
        <f t="shared" si="6"/>
        <v>0</v>
      </c>
      <c r="N27" s="12">
        <f t="shared" si="2"/>
        <v>0</v>
      </c>
      <c r="O27" s="10">
        <f t="shared" si="7"/>
        <v>0</v>
      </c>
    </row>
    <row r="28" spans="1:15" s="68" customFormat="1" ht="14" x14ac:dyDescent="0.35">
      <c r="A28" s="27">
        <v>2</v>
      </c>
      <c r="B28" s="16" t="s">
        <v>31</v>
      </c>
      <c r="C28" s="78"/>
      <c r="D28" s="32" t="s">
        <v>65</v>
      </c>
      <c r="E28" s="29">
        <v>2</v>
      </c>
      <c r="F28" s="31" t="s">
        <v>34</v>
      </c>
      <c r="G28" s="10"/>
      <c r="H28" s="10"/>
      <c r="I28" s="10"/>
      <c r="J28" s="10"/>
      <c r="K28" s="10"/>
      <c r="L28" s="10">
        <f t="shared" si="5"/>
        <v>0</v>
      </c>
      <c r="M28" s="10">
        <f t="shared" si="6"/>
        <v>0</v>
      </c>
      <c r="N28" s="12">
        <f t="shared" si="2"/>
        <v>0</v>
      </c>
      <c r="O28" s="10">
        <f t="shared" si="7"/>
        <v>0</v>
      </c>
    </row>
    <row r="29" spans="1:15" s="68" customFormat="1" ht="14" x14ac:dyDescent="0.35">
      <c r="A29" s="27">
        <v>2</v>
      </c>
      <c r="B29" s="16" t="s">
        <v>31</v>
      </c>
      <c r="C29" s="16" t="s">
        <v>66</v>
      </c>
      <c r="D29" s="32" t="s">
        <v>63</v>
      </c>
      <c r="E29" s="29">
        <v>1</v>
      </c>
      <c r="F29" s="31" t="s">
        <v>64</v>
      </c>
      <c r="G29" s="10"/>
      <c r="H29" s="10"/>
      <c r="I29" s="10"/>
      <c r="J29" s="10"/>
      <c r="K29" s="10"/>
      <c r="L29" s="10">
        <f t="shared" si="5"/>
        <v>0</v>
      </c>
      <c r="M29" s="10">
        <f t="shared" si="6"/>
        <v>0</v>
      </c>
      <c r="N29" s="12">
        <f t="shared" si="2"/>
        <v>0</v>
      </c>
      <c r="O29" s="10">
        <f t="shared" si="7"/>
        <v>0</v>
      </c>
    </row>
    <row r="30" spans="1:15" s="68" customFormat="1" ht="28" x14ac:dyDescent="0.35">
      <c r="A30" s="27">
        <v>2</v>
      </c>
      <c r="B30" s="16" t="s">
        <v>31</v>
      </c>
      <c r="C30" s="28" t="s">
        <v>102</v>
      </c>
      <c r="D30" s="16" t="s">
        <v>67</v>
      </c>
      <c r="E30" s="16">
        <v>1</v>
      </c>
      <c r="F30" s="31" t="s">
        <v>68</v>
      </c>
      <c r="G30" s="10"/>
      <c r="H30" s="10"/>
      <c r="I30" s="10"/>
      <c r="J30" s="10"/>
      <c r="K30" s="10"/>
      <c r="L30" s="10">
        <f t="shared" si="5"/>
        <v>0</v>
      </c>
      <c r="M30" s="10">
        <f t="shared" si="6"/>
        <v>0</v>
      </c>
      <c r="N30" s="12">
        <f t="shared" si="2"/>
        <v>0</v>
      </c>
      <c r="O30" s="10">
        <f t="shared" si="7"/>
        <v>0</v>
      </c>
    </row>
    <row r="31" spans="1:15" s="68" customFormat="1" ht="42" x14ac:dyDescent="0.35">
      <c r="A31" s="27">
        <v>2</v>
      </c>
      <c r="B31" s="16" t="s">
        <v>31</v>
      </c>
      <c r="C31" s="28" t="s">
        <v>103</v>
      </c>
      <c r="D31" s="16" t="s">
        <v>69</v>
      </c>
      <c r="E31" s="16">
        <v>1</v>
      </c>
      <c r="F31" s="31" t="s">
        <v>70</v>
      </c>
      <c r="G31" s="10"/>
      <c r="H31" s="10"/>
      <c r="I31" s="10"/>
      <c r="J31" s="10"/>
      <c r="K31" s="10"/>
      <c r="L31" s="10">
        <f t="shared" si="5"/>
        <v>0</v>
      </c>
      <c r="M31" s="10">
        <f t="shared" si="6"/>
        <v>0</v>
      </c>
      <c r="N31" s="12">
        <f t="shared" si="2"/>
        <v>0</v>
      </c>
      <c r="O31" s="10">
        <f t="shared" si="7"/>
        <v>0</v>
      </c>
    </row>
    <row r="32" spans="1:15" s="68" customFormat="1" ht="28" x14ac:dyDescent="0.35">
      <c r="A32" s="27">
        <v>2</v>
      </c>
      <c r="B32" s="16" t="s">
        <v>31</v>
      </c>
      <c r="C32" s="28" t="s">
        <v>104</v>
      </c>
      <c r="D32" s="16" t="s">
        <v>63</v>
      </c>
      <c r="E32" s="16">
        <v>1</v>
      </c>
      <c r="F32" s="31" t="s">
        <v>64</v>
      </c>
      <c r="G32" s="10"/>
      <c r="H32" s="10"/>
      <c r="I32" s="10"/>
      <c r="J32" s="10"/>
      <c r="K32" s="10"/>
      <c r="L32" s="10">
        <f t="shared" si="5"/>
        <v>0</v>
      </c>
      <c r="M32" s="10">
        <f t="shared" si="6"/>
        <v>0</v>
      </c>
      <c r="N32" s="12">
        <f t="shared" si="2"/>
        <v>0</v>
      </c>
      <c r="O32" s="10">
        <f t="shared" si="7"/>
        <v>0</v>
      </c>
    </row>
    <row r="33" spans="1:15" s="68" customFormat="1" ht="14" x14ac:dyDescent="0.35">
      <c r="A33" s="27">
        <v>2</v>
      </c>
      <c r="B33" s="16" t="s">
        <v>31</v>
      </c>
      <c r="C33" s="16" t="s">
        <v>115</v>
      </c>
      <c r="D33" s="32" t="s">
        <v>71</v>
      </c>
      <c r="E33" s="29">
        <v>1</v>
      </c>
      <c r="F33" s="31" t="s">
        <v>72</v>
      </c>
      <c r="G33" s="10"/>
      <c r="H33" s="10"/>
      <c r="I33" s="10"/>
      <c r="J33" s="10"/>
      <c r="K33" s="10"/>
      <c r="L33" s="10">
        <f t="shared" si="5"/>
        <v>0</v>
      </c>
      <c r="M33" s="10">
        <f t="shared" si="6"/>
        <v>0</v>
      </c>
      <c r="N33" s="12">
        <f t="shared" si="2"/>
        <v>0</v>
      </c>
      <c r="O33" s="10">
        <f t="shared" si="7"/>
        <v>0</v>
      </c>
    </row>
    <row r="34" spans="1:15" s="68" customFormat="1" ht="14" x14ac:dyDescent="0.35">
      <c r="A34" s="27">
        <v>2</v>
      </c>
      <c r="B34" s="16" t="s">
        <v>31</v>
      </c>
      <c r="C34" s="16" t="s">
        <v>73</v>
      </c>
      <c r="D34" s="32" t="s">
        <v>74</v>
      </c>
      <c r="E34" s="29">
        <v>1</v>
      </c>
      <c r="F34" s="31" t="s">
        <v>75</v>
      </c>
      <c r="G34" s="10"/>
      <c r="H34" s="10"/>
      <c r="I34" s="10"/>
      <c r="J34" s="10"/>
      <c r="K34" s="10"/>
      <c r="L34" s="10">
        <f t="shared" si="5"/>
        <v>0</v>
      </c>
      <c r="M34" s="10">
        <f t="shared" si="6"/>
        <v>0</v>
      </c>
      <c r="N34" s="12">
        <f t="shared" si="2"/>
        <v>0</v>
      </c>
      <c r="O34" s="10">
        <f t="shared" si="7"/>
        <v>0</v>
      </c>
    </row>
    <row r="35" spans="1:15" s="68" customFormat="1" ht="14" x14ac:dyDescent="0.35">
      <c r="A35" s="27">
        <v>2</v>
      </c>
      <c r="B35" s="16" t="s">
        <v>31</v>
      </c>
      <c r="C35" s="16" t="s">
        <v>76</v>
      </c>
      <c r="D35" s="29" t="s">
        <v>77</v>
      </c>
      <c r="E35" s="29">
        <v>1</v>
      </c>
      <c r="F35" s="31" t="s">
        <v>17</v>
      </c>
      <c r="G35" s="10"/>
      <c r="H35" s="10"/>
      <c r="I35" s="10"/>
      <c r="J35" s="10"/>
      <c r="K35" s="10"/>
      <c r="L35" s="10">
        <f t="shared" si="5"/>
        <v>0</v>
      </c>
      <c r="M35" s="10">
        <f t="shared" si="6"/>
        <v>0</v>
      </c>
      <c r="N35" s="12">
        <f t="shared" si="2"/>
        <v>0</v>
      </c>
      <c r="O35" s="10">
        <f t="shared" si="7"/>
        <v>0</v>
      </c>
    </row>
    <row r="36" spans="1:15" s="68" customFormat="1" ht="14" x14ac:dyDescent="0.35">
      <c r="A36" s="27">
        <v>2</v>
      </c>
      <c r="B36" s="16" t="s">
        <v>31</v>
      </c>
      <c r="C36" s="16" t="s">
        <v>78</v>
      </c>
      <c r="D36" s="29" t="s">
        <v>77</v>
      </c>
      <c r="E36" s="29">
        <v>1</v>
      </c>
      <c r="F36" s="31" t="s">
        <v>17</v>
      </c>
      <c r="G36" s="10"/>
      <c r="H36" s="10"/>
      <c r="I36" s="10"/>
      <c r="J36" s="10"/>
      <c r="K36" s="10"/>
      <c r="L36" s="10">
        <f t="shared" si="5"/>
        <v>0</v>
      </c>
      <c r="M36" s="10">
        <f t="shared" si="6"/>
        <v>0</v>
      </c>
      <c r="N36" s="12">
        <f t="shared" si="2"/>
        <v>0</v>
      </c>
      <c r="O36" s="10">
        <f t="shared" si="7"/>
        <v>0</v>
      </c>
    </row>
    <row r="37" spans="1:15" s="68" customFormat="1" ht="14" x14ac:dyDescent="0.35">
      <c r="A37" s="27">
        <v>2</v>
      </c>
      <c r="B37" s="16" t="s">
        <v>31</v>
      </c>
      <c r="C37" s="16" t="s">
        <v>79</v>
      </c>
      <c r="D37" s="29" t="s">
        <v>80</v>
      </c>
      <c r="E37" s="29">
        <v>1</v>
      </c>
      <c r="F37" s="31" t="s">
        <v>19</v>
      </c>
      <c r="G37" s="10"/>
      <c r="H37" s="10"/>
      <c r="I37" s="10"/>
      <c r="J37" s="10"/>
      <c r="K37" s="10"/>
      <c r="L37" s="10">
        <f t="shared" si="5"/>
        <v>0</v>
      </c>
      <c r="M37" s="10">
        <f t="shared" si="6"/>
        <v>0</v>
      </c>
      <c r="N37" s="12">
        <f t="shared" si="2"/>
        <v>0</v>
      </c>
      <c r="O37" s="10">
        <f t="shared" si="7"/>
        <v>0</v>
      </c>
    </row>
    <row r="38" spans="1:15" s="68" customFormat="1" ht="14" x14ac:dyDescent="0.35">
      <c r="A38" s="27">
        <v>2</v>
      </c>
      <c r="B38" s="16" t="s">
        <v>31</v>
      </c>
      <c r="C38" s="16" t="s">
        <v>81</v>
      </c>
      <c r="D38" s="29" t="s">
        <v>80</v>
      </c>
      <c r="E38" s="29">
        <v>1</v>
      </c>
      <c r="F38" s="31" t="s">
        <v>19</v>
      </c>
      <c r="G38" s="10"/>
      <c r="H38" s="10"/>
      <c r="I38" s="10"/>
      <c r="J38" s="10"/>
      <c r="K38" s="10"/>
      <c r="L38" s="10">
        <f t="shared" si="5"/>
        <v>0</v>
      </c>
      <c r="M38" s="10">
        <f t="shared" si="6"/>
        <v>0</v>
      </c>
      <c r="N38" s="12">
        <f t="shared" si="2"/>
        <v>0</v>
      </c>
      <c r="O38" s="10">
        <f t="shared" si="7"/>
        <v>0</v>
      </c>
    </row>
    <row r="39" spans="1:15" s="68" customFormat="1" ht="14" x14ac:dyDescent="0.35">
      <c r="A39" s="27">
        <v>2</v>
      </c>
      <c r="B39" s="16" t="s">
        <v>31</v>
      </c>
      <c r="C39" s="16" t="s">
        <v>82</v>
      </c>
      <c r="D39" s="29" t="s">
        <v>60</v>
      </c>
      <c r="E39" s="29">
        <v>1</v>
      </c>
      <c r="F39" s="31" t="s">
        <v>22</v>
      </c>
      <c r="G39" s="10"/>
      <c r="H39" s="10"/>
      <c r="I39" s="10"/>
      <c r="J39" s="10"/>
      <c r="K39" s="10"/>
      <c r="L39" s="10">
        <f t="shared" si="5"/>
        <v>0</v>
      </c>
      <c r="M39" s="10">
        <f t="shared" si="6"/>
        <v>0</v>
      </c>
      <c r="N39" s="12">
        <f t="shared" si="2"/>
        <v>0</v>
      </c>
      <c r="O39" s="10">
        <f t="shared" si="7"/>
        <v>0</v>
      </c>
    </row>
    <row r="40" spans="1:15" s="68" customFormat="1" ht="14" x14ac:dyDescent="0.35">
      <c r="A40" s="27">
        <v>2</v>
      </c>
      <c r="B40" s="16" t="s">
        <v>31</v>
      </c>
      <c r="C40" s="16" t="s">
        <v>83</v>
      </c>
      <c r="D40" s="29" t="s">
        <v>60</v>
      </c>
      <c r="E40" s="29">
        <v>1</v>
      </c>
      <c r="F40" s="31" t="s">
        <v>22</v>
      </c>
      <c r="G40" s="10"/>
      <c r="H40" s="10"/>
      <c r="I40" s="10"/>
      <c r="J40" s="10"/>
      <c r="K40" s="10"/>
      <c r="L40" s="10">
        <f t="shared" si="5"/>
        <v>0</v>
      </c>
      <c r="M40" s="10">
        <f t="shared" si="6"/>
        <v>0</v>
      </c>
      <c r="N40" s="12">
        <f t="shared" si="2"/>
        <v>0</v>
      </c>
      <c r="O40" s="10">
        <f t="shared" si="7"/>
        <v>0</v>
      </c>
    </row>
    <row r="41" spans="1:15" s="68" customFormat="1" ht="28" x14ac:dyDescent="0.35">
      <c r="A41" s="27">
        <v>2</v>
      </c>
      <c r="B41" s="28" t="s">
        <v>32</v>
      </c>
      <c r="C41" s="19" t="s">
        <v>116</v>
      </c>
      <c r="D41" s="16" t="s">
        <v>60</v>
      </c>
      <c r="E41" s="16">
        <v>3</v>
      </c>
      <c r="F41" s="31" t="s">
        <v>22</v>
      </c>
      <c r="G41" s="10"/>
      <c r="H41" s="10"/>
      <c r="I41" s="10"/>
      <c r="J41" s="10"/>
      <c r="K41" s="10"/>
      <c r="L41" s="10">
        <f t="shared" si="5"/>
        <v>0</v>
      </c>
      <c r="M41" s="10">
        <f t="shared" si="6"/>
        <v>0</v>
      </c>
      <c r="N41" s="12">
        <f t="shared" si="2"/>
        <v>0</v>
      </c>
      <c r="O41" s="10">
        <f t="shared" si="7"/>
        <v>0</v>
      </c>
    </row>
    <row r="42" spans="1:15" s="68" customFormat="1" ht="42" x14ac:dyDescent="0.35">
      <c r="A42" s="27">
        <v>2</v>
      </c>
      <c r="B42" s="28" t="s">
        <v>32</v>
      </c>
      <c r="C42" s="19" t="s">
        <v>117</v>
      </c>
      <c r="D42" s="16" t="s">
        <v>105</v>
      </c>
      <c r="E42" s="16">
        <v>4</v>
      </c>
      <c r="F42" s="31" t="s">
        <v>27</v>
      </c>
      <c r="G42" s="10"/>
      <c r="H42" s="10"/>
      <c r="I42" s="10"/>
      <c r="J42" s="10"/>
      <c r="K42" s="10"/>
      <c r="L42" s="10">
        <f>+G42+H42+I42+J42+K42</f>
        <v>0</v>
      </c>
      <c r="M42" s="10">
        <f>+L42*E42</f>
        <v>0</v>
      </c>
      <c r="N42" s="12">
        <f t="shared" si="2"/>
        <v>0</v>
      </c>
      <c r="O42" s="10">
        <f>+M42+N42</f>
        <v>0</v>
      </c>
    </row>
    <row r="43" spans="1:15" s="68" customFormat="1" ht="42" x14ac:dyDescent="0.35">
      <c r="A43" s="27">
        <v>2</v>
      </c>
      <c r="B43" s="28" t="s">
        <v>32</v>
      </c>
      <c r="C43" s="19" t="s">
        <v>118</v>
      </c>
      <c r="D43" s="28" t="s">
        <v>77</v>
      </c>
      <c r="E43" s="16">
        <v>6</v>
      </c>
      <c r="F43" s="31" t="s">
        <v>17</v>
      </c>
      <c r="G43" s="10"/>
      <c r="H43" s="10"/>
      <c r="I43" s="10"/>
      <c r="J43" s="10"/>
      <c r="K43" s="10"/>
      <c r="L43" s="10">
        <f t="shared" ref="L43:L64" si="8">+G43+H43+I43+J43+K43</f>
        <v>0</v>
      </c>
      <c r="M43" s="10">
        <f t="shared" ref="M43:M64" si="9">+L43*E43</f>
        <v>0</v>
      </c>
      <c r="N43" s="12">
        <f t="shared" si="2"/>
        <v>0</v>
      </c>
      <c r="O43" s="10">
        <f t="shared" ref="O43:O64" si="10">+M43+N43</f>
        <v>0</v>
      </c>
    </row>
    <row r="44" spans="1:15" s="68" customFormat="1" ht="14" x14ac:dyDescent="0.35">
      <c r="A44" s="27">
        <v>2</v>
      </c>
      <c r="B44" s="16" t="s">
        <v>33</v>
      </c>
      <c r="C44" s="28" t="s">
        <v>122</v>
      </c>
      <c r="D44" s="29" t="s">
        <v>84</v>
      </c>
      <c r="E44" s="29">
        <v>2</v>
      </c>
      <c r="F44" s="31" t="s">
        <v>17</v>
      </c>
      <c r="G44" s="10"/>
      <c r="H44" s="10"/>
      <c r="I44" s="10"/>
      <c r="J44" s="10"/>
      <c r="K44" s="10"/>
      <c r="L44" s="10">
        <f t="shared" si="8"/>
        <v>0</v>
      </c>
      <c r="M44" s="10">
        <f t="shared" si="9"/>
        <v>0</v>
      </c>
      <c r="N44" s="12">
        <f t="shared" si="2"/>
        <v>0</v>
      </c>
      <c r="O44" s="10">
        <f t="shared" si="10"/>
        <v>0</v>
      </c>
    </row>
    <row r="45" spans="1:15" s="68" customFormat="1" ht="14" x14ac:dyDescent="0.35">
      <c r="A45" s="27">
        <v>2</v>
      </c>
      <c r="B45" s="16" t="s">
        <v>33</v>
      </c>
      <c r="C45" s="28" t="s">
        <v>123</v>
      </c>
      <c r="D45" s="29" t="s">
        <v>85</v>
      </c>
      <c r="E45" s="29">
        <v>1</v>
      </c>
      <c r="F45" s="31" t="s">
        <v>34</v>
      </c>
      <c r="G45" s="10"/>
      <c r="H45" s="10"/>
      <c r="I45" s="10"/>
      <c r="J45" s="10"/>
      <c r="K45" s="10"/>
      <c r="L45" s="10">
        <f t="shared" si="8"/>
        <v>0</v>
      </c>
      <c r="M45" s="10">
        <f t="shared" si="9"/>
        <v>0</v>
      </c>
      <c r="N45" s="12">
        <f t="shared" si="2"/>
        <v>0</v>
      </c>
      <c r="O45" s="10">
        <f t="shared" si="10"/>
        <v>0</v>
      </c>
    </row>
    <row r="46" spans="1:15" s="68" customFormat="1" ht="14" x14ac:dyDescent="0.35">
      <c r="A46" s="27">
        <v>2</v>
      </c>
      <c r="B46" s="16" t="s">
        <v>33</v>
      </c>
      <c r="C46" s="28" t="s">
        <v>114</v>
      </c>
      <c r="D46" s="29" t="s">
        <v>86</v>
      </c>
      <c r="E46" s="29">
        <v>1</v>
      </c>
      <c r="F46" s="31" t="s">
        <v>19</v>
      </c>
      <c r="G46" s="10"/>
      <c r="H46" s="10"/>
      <c r="I46" s="10"/>
      <c r="J46" s="10"/>
      <c r="K46" s="10"/>
      <c r="L46" s="10">
        <f t="shared" si="8"/>
        <v>0</v>
      </c>
      <c r="M46" s="10">
        <f t="shared" si="9"/>
        <v>0</v>
      </c>
      <c r="N46" s="12">
        <f t="shared" si="2"/>
        <v>0</v>
      </c>
      <c r="O46" s="10">
        <f t="shared" si="10"/>
        <v>0</v>
      </c>
    </row>
    <row r="47" spans="1:15" s="68" customFormat="1" ht="14" x14ac:dyDescent="0.35">
      <c r="A47" s="27">
        <v>2</v>
      </c>
      <c r="B47" s="16" t="s">
        <v>33</v>
      </c>
      <c r="C47" s="28" t="s">
        <v>124</v>
      </c>
      <c r="D47" s="29" t="s">
        <v>85</v>
      </c>
      <c r="E47" s="29">
        <v>3</v>
      </c>
      <c r="F47" s="31" t="s">
        <v>34</v>
      </c>
      <c r="G47" s="10"/>
      <c r="H47" s="10"/>
      <c r="I47" s="10"/>
      <c r="J47" s="10"/>
      <c r="K47" s="10"/>
      <c r="L47" s="10">
        <f t="shared" si="8"/>
        <v>0</v>
      </c>
      <c r="M47" s="10">
        <f t="shared" si="9"/>
        <v>0</v>
      </c>
      <c r="N47" s="12">
        <f t="shared" si="2"/>
        <v>0</v>
      </c>
      <c r="O47" s="10">
        <f t="shared" si="10"/>
        <v>0</v>
      </c>
    </row>
    <row r="48" spans="1:15" s="68" customFormat="1" ht="14" x14ac:dyDescent="0.35">
      <c r="A48" s="27">
        <v>2</v>
      </c>
      <c r="B48" s="16" t="s">
        <v>33</v>
      </c>
      <c r="C48" s="28" t="s">
        <v>125</v>
      </c>
      <c r="D48" s="29" t="s">
        <v>87</v>
      </c>
      <c r="E48" s="29">
        <v>2</v>
      </c>
      <c r="F48" s="31" t="s">
        <v>27</v>
      </c>
      <c r="G48" s="10"/>
      <c r="H48" s="10"/>
      <c r="I48" s="10"/>
      <c r="J48" s="10"/>
      <c r="K48" s="10"/>
      <c r="L48" s="10">
        <f t="shared" si="8"/>
        <v>0</v>
      </c>
      <c r="M48" s="10">
        <f t="shared" si="9"/>
        <v>0</v>
      </c>
      <c r="N48" s="12">
        <f t="shared" si="2"/>
        <v>0</v>
      </c>
      <c r="O48" s="10">
        <f t="shared" si="10"/>
        <v>0</v>
      </c>
    </row>
    <row r="49" spans="1:15" s="68" customFormat="1" ht="14" x14ac:dyDescent="0.35">
      <c r="A49" s="27">
        <v>2</v>
      </c>
      <c r="B49" s="16" t="s">
        <v>33</v>
      </c>
      <c r="C49" s="28" t="s">
        <v>126</v>
      </c>
      <c r="D49" s="29" t="s">
        <v>88</v>
      </c>
      <c r="E49" s="29">
        <v>1</v>
      </c>
      <c r="F49" s="31" t="s">
        <v>27</v>
      </c>
      <c r="G49" s="10"/>
      <c r="H49" s="10"/>
      <c r="I49" s="10"/>
      <c r="J49" s="10"/>
      <c r="K49" s="10"/>
      <c r="L49" s="10">
        <f t="shared" si="8"/>
        <v>0</v>
      </c>
      <c r="M49" s="10">
        <f t="shared" si="9"/>
        <v>0</v>
      </c>
      <c r="N49" s="12">
        <f t="shared" si="2"/>
        <v>0</v>
      </c>
      <c r="O49" s="10">
        <f t="shared" si="10"/>
        <v>0</v>
      </c>
    </row>
    <row r="50" spans="1:15" s="68" customFormat="1" ht="14" x14ac:dyDescent="0.35">
      <c r="A50" s="27">
        <v>2</v>
      </c>
      <c r="B50" s="16" t="s">
        <v>33</v>
      </c>
      <c r="C50" s="28" t="s">
        <v>127</v>
      </c>
      <c r="D50" s="29" t="s">
        <v>88</v>
      </c>
      <c r="E50" s="29">
        <v>1</v>
      </c>
      <c r="F50" s="31" t="s">
        <v>27</v>
      </c>
      <c r="G50" s="10"/>
      <c r="H50" s="10"/>
      <c r="I50" s="10"/>
      <c r="J50" s="10"/>
      <c r="K50" s="10"/>
      <c r="L50" s="10">
        <f t="shared" si="8"/>
        <v>0</v>
      </c>
      <c r="M50" s="10">
        <f t="shared" si="9"/>
        <v>0</v>
      </c>
      <c r="N50" s="12">
        <f t="shared" si="2"/>
        <v>0</v>
      </c>
      <c r="O50" s="10">
        <f t="shared" si="10"/>
        <v>0</v>
      </c>
    </row>
    <row r="51" spans="1:15" s="68" customFormat="1" ht="14" x14ac:dyDescent="0.35">
      <c r="A51" s="27">
        <v>2</v>
      </c>
      <c r="B51" s="16" t="s">
        <v>33</v>
      </c>
      <c r="C51" s="28" t="s">
        <v>128</v>
      </c>
      <c r="D51" s="29" t="s">
        <v>86</v>
      </c>
      <c r="E51" s="29">
        <v>1</v>
      </c>
      <c r="F51" s="31" t="s">
        <v>19</v>
      </c>
      <c r="G51" s="10"/>
      <c r="H51" s="10"/>
      <c r="I51" s="10"/>
      <c r="J51" s="10"/>
      <c r="K51" s="10"/>
      <c r="L51" s="10">
        <f t="shared" si="8"/>
        <v>0</v>
      </c>
      <c r="M51" s="10">
        <f t="shared" si="9"/>
        <v>0</v>
      </c>
      <c r="N51" s="12">
        <f t="shared" si="2"/>
        <v>0</v>
      </c>
      <c r="O51" s="10">
        <f t="shared" si="10"/>
        <v>0</v>
      </c>
    </row>
    <row r="52" spans="1:15" s="68" customFormat="1" ht="14" x14ac:dyDescent="0.35">
      <c r="A52" s="27">
        <v>2</v>
      </c>
      <c r="B52" s="16" t="s">
        <v>33</v>
      </c>
      <c r="C52" s="28" t="s">
        <v>129</v>
      </c>
      <c r="D52" s="29" t="s">
        <v>84</v>
      </c>
      <c r="E52" s="29">
        <v>1</v>
      </c>
      <c r="F52" s="31" t="s">
        <v>17</v>
      </c>
      <c r="G52" s="10"/>
      <c r="H52" s="10"/>
      <c r="I52" s="10"/>
      <c r="J52" s="10"/>
      <c r="K52" s="10"/>
      <c r="L52" s="10">
        <f t="shared" si="8"/>
        <v>0</v>
      </c>
      <c r="M52" s="10">
        <f t="shared" si="9"/>
        <v>0</v>
      </c>
      <c r="N52" s="12">
        <f t="shared" si="2"/>
        <v>0</v>
      </c>
      <c r="O52" s="10">
        <f t="shared" si="10"/>
        <v>0</v>
      </c>
    </row>
    <row r="53" spans="1:15" s="68" customFormat="1" ht="14" x14ac:dyDescent="0.35">
      <c r="A53" s="27">
        <v>2</v>
      </c>
      <c r="B53" s="16" t="s">
        <v>33</v>
      </c>
      <c r="C53" s="28" t="s">
        <v>89</v>
      </c>
      <c r="D53" s="29" t="s">
        <v>85</v>
      </c>
      <c r="E53" s="29">
        <v>2</v>
      </c>
      <c r="F53" s="31" t="s">
        <v>34</v>
      </c>
      <c r="G53" s="10"/>
      <c r="H53" s="10"/>
      <c r="I53" s="10"/>
      <c r="J53" s="10"/>
      <c r="K53" s="10"/>
      <c r="L53" s="10">
        <f t="shared" si="8"/>
        <v>0</v>
      </c>
      <c r="M53" s="10">
        <f t="shared" si="9"/>
        <v>0</v>
      </c>
      <c r="N53" s="12">
        <f t="shared" si="2"/>
        <v>0</v>
      </c>
      <c r="O53" s="10">
        <f t="shared" si="10"/>
        <v>0</v>
      </c>
    </row>
    <row r="54" spans="1:15" s="68" customFormat="1" ht="14.5" thickBot="1" x14ac:dyDescent="0.4">
      <c r="A54" s="35">
        <v>2</v>
      </c>
      <c r="B54" s="36" t="s">
        <v>33</v>
      </c>
      <c r="C54" s="18" t="s">
        <v>130</v>
      </c>
      <c r="D54" s="45" t="s">
        <v>86</v>
      </c>
      <c r="E54" s="45">
        <v>2</v>
      </c>
      <c r="F54" s="38" t="s">
        <v>19</v>
      </c>
      <c r="G54" s="11"/>
      <c r="H54" s="11"/>
      <c r="I54" s="11"/>
      <c r="J54" s="11"/>
      <c r="K54" s="11"/>
      <c r="L54" s="11">
        <f t="shared" si="8"/>
        <v>0</v>
      </c>
      <c r="M54" s="11">
        <f t="shared" si="9"/>
        <v>0</v>
      </c>
      <c r="N54" s="10">
        <f t="shared" si="2"/>
        <v>0</v>
      </c>
      <c r="O54" s="11">
        <f t="shared" si="10"/>
        <v>0</v>
      </c>
    </row>
    <row r="55" spans="1:15" s="67" customFormat="1" ht="16" thickBot="1" x14ac:dyDescent="0.4">
      <c r="A55" s="72" t="s">
        <v>156</v>
      </c>
      <c r="B55" s="73"/>
      <c r="C55" s="73"/>
      <c r="D55" s="74"/>
      <c r="E55" s="61"/>
      <c r="F55" s="62"/>
      <c r="G55" s="63">
        <f t="shared" ref="G55:O55" si="11">SUM(G16:G54)</f>
        <v>0</v>
      </c>
      <c r="H55" s="63">
        <f t="shared" si="11"/>
        <v>0</v>
      </c>
      <c r="I55" s="63">
        <f t="shared" si="11"/>
        <v>0</v>
      </c>
      <c r="J55" s="63">
        <f t="shared" si="11"/>
        <v>0</v>
      </c>
      <c r="K55" s="63">
        <f t="shared" si="11"/>
        <v>0</v>
      </c>
      <c r="L55" s="63">
        <f t="shared" si="11"/>
        <v>0</v>
      </c>
      <c r="M55" s="63">
        <f t="shared" si="11"/>
        <v>0</v>
      </c>
      <c r="N55" s="71">
        <f t="shared" si="11"/>
        <v>0</v>
      </c>
      <c r="O55" s="63">
        <f t="shared" si="11"/>
        <v>0</v>
      </c>
    </row>
    <row r="56" spans="1:15" s="68" customFormat="1" ht="14" x14ac:dyDescent="0.35">
      <c r="A56" s="39">
        <v>3</v>
      </c>
      <c r="B56" s="17" t="s">
        <v>35</v>
      </c>
      <c r="C56" s="17" t="s">
        <v>119</v>
      </c>
      <c r="D56" s="41" t="s">
        <v>90</v>
      </c>
      <c r="E56" s="41">
        <v>1</v>
      </c>
      <c r="F56" s="42" t="s">
        <v>36</v>
      </c>
      <c r="G56" s="12"/>
      <c r="H56" s="12"/>
      <c r="I56" s="12"/>
      <c r="J56" s="12"/>
      <c r="K56" s="12"/>
      <c r="L56" s="12">
        <f t="shared" si="8"/>
        <v>0</v>
      </c>
      <c r="M56" s="12">
        <f t="shared" si="9"/>
        <v>0</v>
      </c>
      <c r="N56" s="12">
        <f t="shared" si="2"/>
        <v>0</v>
      </c>
      <c r="O56" s="12">
        <f t="shared" si="10"/>
        <v>0</v>
      </c>
    </row>
    <row r="57" spans="1:15" s="68" customFormat="1" ht="14" x14ac:dyDescent="0.35">
      <c r="A57" s="27">
        <v>3</v>
      </c>
      <c r="B57" s="28" t="s">
        <v>35</v>
      </c>
      <c r="C57" s="28" t="s">
        <v>120</v>
      </c>
      <c r="D57" s="29" t="s">
        <v>48</v>
      </c>
      <c r="E57" s="29">
        <v>2</v>
      </c>
      <c r="F57" s="42" t="s">
        <v>19</v>
      </c>
      <c r="G57" s="12"/>
      <c r="H57" s="12"/>
      <c r="I57" s="12"/>
      <c r="J57" s="12"/>
      <c r="K57" s="10"/>
      <c r="L57" s="10">
        <f t="shared" si="8"/>
        <v>0</v>
      </c>
      <c r="M57" s="10">
        <f t="shared" si="9"/>
        <v>0</v>
      </c>
      <c r="N57" s="12">
        <f t="shared" si="2"/>
        <v>0</v>
      </c>
      <c r="O57" s="10">
        <f t="shared" si="10"/>
        <v>0</v>
      </c>
    </row>
    <row r="58" spans="1:15" s="68" customFormat="1" ht="14.5" thickBot="1" x14ac:dyDescent="0.4">
      <c r="A58" s="35">
        <v>3</v>
      </c>
      <c r="B58" s="18" t="s">
        <v>35</v>
      </c>
      <c r="C58" s="18" t="s">
        <v>121</v>
      </c>
      <c r="D58" s="45" t="s">
        <v>90</v>
      </c>
      <c r="E58" s="45">
        <v>2</v>
      </c>
      <c r="F58" s="46" t="s">
        <v>36</v>
      </c>
      <c r="G58" s="13"/>
      <c r="H58" s="13"/>
      <c r="I58" s="13"/>
      <c r="J58" s="13"/>
      <c r="K58" s="11"/>
      <c r="L58" s="11">
        <f t="shared" si="8"/>
        <v>0</v>
      </c>
      <c r="M58" s="11">
        <f t="shared" si="9"/>
        <v>0</v>
      </c>
      <c r="N58" s="11">
        <f t="shared" si="2"/>
        <v>0</v>
      </c>
      <c r="O58" s="11">
        <f t="shared" si="10"/>
        <v>0</v>
      </c>
    </row>
    <row r="59" spans="1:15" s="67" customFormat="1" ht="16" thickBot="1" x14ac:dyDescent="0.4">
      <c r="A59" s="72" t="s">
        <v>157</v>
      </c>
      <c r="B59" s="73"/>
      <c r="C59" s="73"/>
      <c r="D59" s="74"/>
      <c r="E59" s="61"/>
      <c r="F59" s="62"/>
      <c r="G59" s="63">
        <f t="shared" ref="G59:O59" si="12">SUM(G56:G58)</f>
        <v>0</v>
      </c>
      <c r="H59" s="63">
        <f t="shared" si="12"/>
        <v>0</v>
      </c>
      <c r="I59" s="63">
        <f t="shared" si="12"/>
        <v>0</v>
      </c>
      <c r="J59" s="63">
        <f t="shared" si="12"/>
        <v>0</v>
      </c>
      <c r="K59" s="63">
        <f t="shared" si="12"/>
        <v>0</v>
      </c>
      <c r="L59" s="63">
        <f t="shared" si="12"/>
        <v>0</v>
      </c>
      <c r="M59" s="63">
        <f t="shared" si="12"/>
        <v>0</v>
      </c>
      <c r="N59" s="71">
        <f t="shared" si="12"/>
        <v>0</v>
      </c>
      <c r="O59" s="63">
        <f t="shared" si="12"/>
        <v>0</v>
      </c>
    </row>
    <row r="60" spans="1:15" s="68" customFormat="1" ht="14" x14ac:dyDescent="0.35">
      <c r="A60" s="39">
        <v>4</v>
      </c>
      <c r="B60" s="40" t="s">
        <v>37</v>
      </c>
      <c r="C60" s="40" t="s">
        <v>131</v>
      </c>
      <c r="D60" s="41" t="s">
        <v>91</v>
      </c>
      <c r="E60" s="41">
        <v>2</v>
      </c>
      <c r="F60" s="42" t="s">
        <v>34</v>
      </c>
      <c r="G60" s="12"/>
      <c r="H60" s="12"/>
      <c r="I60" s="12"/>
      <c r="J60" s="12"/>
      <c r="K60" s="12"/>
      <c r="L60" s="12">
        <f t="shared" si="8"/>
        <v>0</v>
      </c>
      <c r="M60" s="12">
        <f t="shared" si="9"/>
        <v>0</v>
      </c>
      <c r="N60" s="12">
        <f t="shared" si="2"/>
        <v>0</v>
      </c>
      <c r="O60" s="12">
        <f t="shared" si="10"/>
        <v>0</v>
      </c>
    </row>
    <row r="61" spans="1:15" s="68" customFormat="1" ht="14.5" x14ac:dyDescent="0.35">
      <c r="A61" s="27">
        <v>4</v>
      </c>
      <c r="B61" s="16" t="s">
        <v>38</v>
      </c>
      <c r="C61" s="16" t="s">
        <v>146</v>
      </c>
      <c r="D61" s="29" t="s">
        <v>49</v>
      </c>
      <c r="E61" s="30">
        <v>1</v>
      </c>
      <c r="F61" s="31" t="s">
        <v>17</v>
      </c>
      <c r="G61" s="10"/>
      <c r="H61" s="10"/>
      <c r="I61" s="10"/>
      <c r="J61" s="10"/>
      <c r="K61" s="10"/>
      <c r="L61" s="10">
        <f t="shared" si="8"/>
        <v>0</v>
      </c>
      <c r="M61" s="10">
        <f t="shared" si="9"/>
        <v>0</v>
      </c>
      <c r="N61" s="12">
        <f t="shared" si="2"/>
        <v>0</v>
      </c>
      <c r="O61" s="10">
        <f t="shared" si="10"/>
        <v>0</v>
      </c>
    </row>
    <row r="62" spans="1:15" s="68" customFormat="1" ht="14.5" x14ac:dyDescent="0.35">
      <c r="A62" s="27">
        <v>4</v>
      </c>
      <c r="B62" s="16" t="s">
        <v>38</v>
      </c>
      <c r="C62" s="16" t="s">
        <v>147</v>
      </c>
      <c r="D62" s="29" t="s">
        <v>49</v>
      </c>
      <c r="E62" s="30">
        <v>1</v>
      </c>
      <c r="F62" s="31" t="s">
        <v>17</v>
      </c>
      <c r="G62" s="10"/>
      <c r="H62" s="10"/>
      <c r="I62" s="10"/>
      <c r="J62" s="10"/>
      <c r="K62" s="10"/>
      <c r="L62" s="10">
        <f t="shared" si="8"/>
        <v>0</v>
      </c>
      <c r="M62" s="10">
        <f t="shared" si="9"/>
        <v>0</v>
      </c>
      <c r="N62" s="12">
        <f t="shared" si="2"/>
        <v>0</v>
      </c>
      <c r="O62" s="10">
        <f t="shared" si="10"/>
        <v>0</v>
      </c>
    </row>
    <row r="63" spans="1:15" s="68" customFormat="1" ht="14" x14ac:dyDescent="0.35">
      <c r="A63" s="27">
        <v>4</v>
      </c>
      <c r="B63" s="16" t="s">
        <v>39</v>
      </c>
      <c r="C63" s="16" t="s">
        <v>142</v>
      </c>
      <c r="D63" s="32" t="s">
        <v>51</v>
      </c>
      <c r="E63" s="16">
        <v>2</v>
      </c>
      <c r="F63" s="47" t="s">
        <v>17</v>
      </c>
      <c r="G63" s="14"/>
      <c r="H63" s="14"/>
      <c r="I63" s="14"/>
      <c r="J63" s="14"/>
      <c r="K63" s="14"/>
      <c r="L63" s="10">
        <f t="shared" si="8"/>
        <v>0</v>
      </c>
      <c r="M63" s="10">
        <f t="shared" si="9"/>
        <v>0</v>
      </c>
      <c r="N63" s="12">
        <f t="shared" si="2"/>
        <v>0</v>
      </c>
      <c r="O63" s="10">
        <f t="shared" si="10"/>
        <v>0</v>
      </c>
    </row>
    <row r="64" spans="1:15" s="68" customFormat="1" ht="14.5" thickBot="1" x14ac:dyDescent="0.4">
      <c r="A64" s="35">
        <v>4</v>
      </c>
      <c r="B64" s="36" t="s">
        <v>40</v>
      </c>
      <c r="C64" s="18" t="s">
        <v>132</v>
      </c>
      <c r="D64" s="48" t="s">
        <v>92</v>
      </c>
      <c r="E64" s="45">
        <v>3</v>
      </c>
      <c r="F64" s="38" t="s">
        <v>36</v>
      </c>
      <c r="G64" s="11"/>
      <c r="H64" s="11"/>
      <c r="I64" s="11"/>
      <c r="J64" s="11"/>
      <c r="K64" s="11"/>
      <c r="L64" s="11">
        <f t="shared" si="8"/>
        <v>0</v>
      </c>
      <c r="M64" s="11">
        <f t="shared" si="9"/>
        <v>0</v>
      </c>
      <c r="N64" s="11">
        <f t="shared" si="2"/>
        <v>0</v>
      </c>
      <c r="O64" s="11">
        <f t="shared" si="10"/>
        <v>0</v>
      </c>
    </row>
    <row r="65" spans="1:15" s="67" customFormat="1" ht="16" thickBot="1" x14ac:dyDescent="0.4">
      <c r="A65" s="72" t="s">
        <v>158</v>
      </c>
      <c r="B65" s="73"/>
      <c r="C65" s="73"/>
      <c r="D65" s="74"/>
      <c r="E65" s="61"/>
      <c r="F65" s="62"/>
      <c r="G65" s="63">
        <f t="shared" ref="G65:O65" si="13">SUM(G60:G64)</f>
        <v>0</v>
      </c>
      <c r="H65" s="63">
        <f t="shared" si="13"/>
        <v>0</v>
      </c>
      <c r="I65" s="63">
        <f t="shared" si="13"/>
        <v>0</v>
      </c>
      <c r="J65" s="63">
        <f t="shared" si="13"/>
        <v>0</v>
      </c>
      <c r="K65" s="63">
        <f t="shared" si="13"/>
        <v>0</v>
      </c>
      <c r="L65" s="63">
        <f t="shared" si="13"/>
        <v>0</v>
      </c>
      <c r="M65" s="63">
        <f t="shared" si="13"/>
        <v>0</v>
      </c>
      <c r="N65" s="71">
        <f t="shared" si="13"/>
        <v>0</v>
      </c>
      <c r="O65" s="63">
        <f t="shared" si="13"/>
        <v>0</v>
      </c>
    </row>
    <row r="66" spans="1:15" s="68" customFormat="1" ht="14" x14ac:dyDescent="0.35">
      <c r="A66" s="39">
        <v>5</v>
      </c>
      <c r="B66" s="17" t="s">
        <v>41</v>
      </c>
      <c r="C66" s="17" t="s">
        <v>143</v>
      </c>
      <c r="D66" s="49" t="s">
        <v>51</v>
      </c>
      <c r="E66" s="40">
        <v>1</v>
      </c>
      <c r="F66" s="42" t="s">
        <v>17</v>
      </c>
      <c r="G66" s="12"/>
      <c r="H66" s="12"/>
      <c r="I66" s="12"/>
      <c r="J66" s="12"/>
      <c r="K66" s="12"/>
      <c r="L66" s="12">
        <f>+G66+H66+I66+J66+K66</f>
        <v>0</v>
      </c>
      <c r="M66" s="12">
        <f>+L66*E66</f>
        <v>0</v>
      </c>
      <c r="N66" s="12">
        <f t="shared" si="2"/>
        <v>0</v>
      </c>
      <c r="O66" s="12">
        <f>+M66+N66</f>
        <v>0</v>
      </c>
    </row>
    <row r="67" spans="1:15" s="68" customFormat="1" ht="14" x14ac:dyDescent="0.35">
      <c r="A67" s="27">
        <v>5</v>
      </c>
      <c r="B67" s="28" t="s">
        <v>41</v>
      </c>
      <c r="C67" s="19" t="s">
        <v>133</v>
      </c>
      <c r="D67" s="29" t="s">
        <v>91</v>
      </c>
      <c r="E67" s="29">
        <v>1</v>
      </c>
      <c r="F67" s="42" t="s">
        <v>34</v>
      </c>
      <c r="G67" s="12"/>
      <c r="H67" s="12"/>
      <c r="I67" s="12"/>
      <c r="J67" s="12"/>
      <c r="K67" s="10"/>
      <c r="L67" s="10">
        <f t="shared" ref="L67:L81" si="14">+G67+H67+I67+J67+K67</f>
        <v>0</v>
      </c>
      <c r="M67" s="10">
        <f t="shared" ref="M67:M81" si="15">+L67*E67</f>
        <v>0</v>
      </c>
      <c r="N67" s="12">
        <f t="shared" si="2"/>
        <v>0</v>
      </c>
      <c r="O67" s="10">
        <f t="shared" ref="O67:O81" si="16">+M67+N67</f>
        <v>0</v>
      </c>
    </row>
    <row r="68" spans="1:15" s="68" customFormat="1" ht="14" x14ac:dyDescent="0.35">
      <c r="A68" s="27">
        <v>5</v>
      </c>
      <c r="B68" s="28" t="s">
        <v>41</v>
      </c>
      <c r="C68" s="20" t="s">
        <v>134</v>
      </c>
      <c r="D68" s="32" t="s">
        <v>100</v>
      </c>
      <c r="E68" s="16">
        <v>1</v>
      </c>
      <c r="F68" s="42" t="s">
        <v>17</v>
      </c>
      <c r="G68" s="12"/>
      <c r="H68" s="12"/>
      <c r="I68" s="12"/>
      <c r="J68" s="12"/>
      <c r="K68" s="10"/>
      <c r="L68" s="10">
        <f t="shared" si="14"/>
        <v>0</v>
      </c>
      <c r="M68" s="10">
        <f t="shared" si="15"/>
        <v>0</v>
      </c>
      <c r="N68" s="12">
        <f t="shared" si="2"/>
        <v>0</v>
      </c>
      <c r="O68" s="10">
        <f t="shared" si="16"/>
        <v>0</v>
      </c>
    </row>
    <row r="69" spans="1:15" s="68" customFormat="1" ht="16.5" customHeight="1" x14ac:dyDescent="0.35">
      <c r="A69" s="27">
        <v>5</v>
      </c>
      <c r="B69" s="28" t="s">
        <v>41</v>
      </c>
      <c r="C69" s="50" t="s">
        <v>135</v>
      </c>
      <c r="D69" s="32" t="s">
        <v>100</v>
      </c>
      <c r="E69" s="16">
        <v>1</v>
      </c>
      <c r="F69" s="42" t="s">
        <v>17</v>
      </c>
      <c r="G69" s="12"/>
      <c r="H69" s="12"/>
      <c r="I69" s="12"/>
      <c r="J69" s="12"/>
      <c r="K69" s="10"/>
      <c r="L69" s="10">
        <f t="shared" si="14"/>
        <v>0</v>
      </c>
      <c r="M69" s="10">
        <f t="shared" si="15"/>
        <v>0</v>
      </c>
      <c r="N69" s="12">
        <f t="shared" si="2"/>
        <v>0</v>
      </c>
      <c r="O69" s="10">
        <f t="shared" si="16"/>
        <v>0</v>
      </c>
    </row>
    <row r="70" spans="1:15" s="68" customFormat="1" ht="14" x14ac:dyDescent="0.35">
      <c r="A70" s="27">
        <v>5</v>
      </c>
      <c r="B70" s="28" t="s">
        <v>42</v>
      </c>
      <c r="C70" s="75" t="s">
        <v>144</v>
      </c>
      <c r="D70" s="32" t="s">
        <v>93</v>
      </c>
      <c r="E70" s="29">
        <v>1</v>
      </c>
      <c r="F70" s="42" t="s">
        <v>94</v>
      </c>
      <c r="G70" s="12"/>
      <c r="H70" s="12"/>
      <c r="I70" s="12"/>
      <c r="J70" s="12"/>
      <c r="K70" s="10"/>
      <c r="L70" s="10">
        <f t="shared" si="14"/>
        <v>0</v>
      </c>
      <c r="M70" s="10">
        <f t="shared" si="15"/>
        <v>0</v>
      </c>
      <c r="N70" s="12">
        <f t="shared" si="2"/>
        <v>0</v>
      </c>
      <c r="O70" s="10">
        <f t="shared" si="16"/>
        <v>0</v>
      </c>
    </row>
    <row r="71" spans="1:15" s="68" customFormat="1" ht="14" x14ac:dyDescent="0.35">
      <c r="A71" s="27">
        <v>5</v>
      </c>
      <c r="B71" s="28" t="s">
        <v>42</v>
      </c>
      <c r="C71" s="75"/>
      <c r="D71" s="32" t="s">
        <v>95</v>
      </c>
      <c r="E71" s="29">
        <v>1</v>
      </c>
      <c r="F71" s="42" t="s">
        <v>96</v>
      </c>
      <c r="G71" s="12"/>
      <c r="H71" s="12"/>
      <c r="I71" s="12"/>
      <c r="J71" s="12"/>
      <c r="K71" s="10"/>
      <c r="L71" s="10">
        <f t="shared" si="14"/>
        <v>0</v>
      </c>
      <c r="M71" s="10">
        <f t="shared" si="15"/>
        <v>0</v>
      </c>
      <c r="N71" s="12">
        <f t="shared" si="2"/>
        <v>0</v>
      </c>
      <c r="O71" s="10">
        <f t="shared" si="16"/>
        <v>0</v>
      </c>
    </row>
    <row r="72" spans="1:15" s="68" customFormat="1" ht="14" x14ac:dyDescent="0.35">
      <c r="A72" s="27">
        <v>5</v>
      </c>
      <c r="B72" s="28" t="s">
        <v>42</v>
      </c>
      <c r="C72" s="75"/>
      <c r="D72" s="32" t="s">
        <v>98</v>
      </c>
      <c r="E72" s="29">
        <v>1</v>
      </c>
      <c r="F72" s="42" t="s">
        <v>19</v>
      </c>
      <c r="G72" s="12"/>
      <c r="H72" s="12"/>
      <c r="I72" s="12"/>
      <c r="J72" s="12"/>
      <c r="K72" s="10"/>
      <c r="L72" s="10">
        <f t="shared" si="14"/>
        <v>0</v>
      </c>
      <c r="M72" s="10">
        <f t="shared" si="15"/>
        <v>0</v>
      </c>
      <c r="N72" s="12">
        <f t="shared" si="2"/>
        <v>0</v>
      </c>
      <c r="O72" s="10">
        <f t="shared" si="16"/>
        <v>0</v>
      </c>
    </row>
    <row r="73" spans="1:15" s="68" customFormat="1" ht="14" x14ac:dyDescent="0.35">
      <c r="A73" s="27">
        <v>5</v>
      </c>
      <c r="B73" s="28" t="s">
        <v>42</v>
      </c>
      <c r="C73" s="75" t="s">
        <v>145</v>
      </c>
      <c r="D73" s="29" t="s">
        <v>91</v>
      </c>
      <c r="E73" s="29">
        <v>1</v>
      </c>
      <c r="F73" s="42" t="s">
        <v>34</v>
      </c>
      <c r="G73" s="12"/>
      <c r="H73" s="12"/>
      <c r="I73" s="12"/>
      <c r="J73" s="12"/>
      <c r="K73" s="10"/>
      <c r="L73" s="10">
        <f t="shared" si="14"/>
        <v>0</v>
      </c>
      <c r="M73" s="10">
        <f t="shared" si="15"/>
        <v>0</v>
      </c>
      <c r="N73" s="12">
        <f t="shared" si="2"/>
        <v>0</v>
      </c>
      <c r="O73" s="10">
        <f t="shared" si="16"/>
        <v>0</v>
      </c>
    </row>
    <row r="74" spans="1:15" s="68" customFormat="1" ht="14.5" thickBot="1" x14ac:dyDescent="0.4">
      <c r="A74" s="35">
        <v>5</v>
      </c>
      <c r="B74" s="18" t="s">
        <v>42</v>
      </c>
      <c r="C74" s="76"/>
      <c r="D74" s="45" t="s">
        <v>99</v>
      </c>
      <c r="E74" s="45">
        <v>3</v>
      </c>
      <c r="F74" s="46" t="s">
        <v>19</v>
      </c>
      <c r="G74" s="13"/>
      <c r="H74" s="13"/>
      <c r="I74" s="13"/>
      <c r="J74" s="13"/>
      <c r="K74" s="11"/>
      <c r="L74" s="11">
        <f t="shared" si="14"/>
        <v>0</v>
      </c>
      <c r="M74" s="11">
        <f t="shared" si="15"/>
        <v>0</v>
      </c>
      <c r="N74" s="11">
        <f t="shared" si="2"/>
        <v>0</v>
      </c>
      <c r="O74" s="11">
        <f t="shared" si="16"/>
        <v>0</v>
      </c>
    </row>
    <row r="75" spans="1:15" s="67" customFormat="1" ht="16" thickBot="1" x14ac:dyDescent="0.4">
      <c r="A75" s="72" t="s">
        <v>159</v>
      </c>
      <c r="B75" s="73"/>
      <c r="C75" s="73"/>
      <c r="D75" s="74"/>
      <c r="E75" s="61"/>
      <c r="F75" s="62"/>
      <c r="G75" s="63">
        <f t="shared" ref="G75:O75" si="17">SUM(G66:G74)</f>
        <v>0</v>
      </c>
      <c r="H75" s="63">
        <f t="shared" si="17"/>
        <v>0</v>
      </c>
      <c r="I75" s="63">
        <f t="shared" si="17"/>
        <v>0</v>
      </c>
      <c r="J75" s="63">
        <f t="shared" si="17"/>
        <v>0</v>
      </c>
      <c r="K75" s="63">
        <f t="shared" si="17"/>
        <v>0</v>
      </c>
      <c r="L75" s="63">
        <f t="shared" si="17"/>
        <v>0</v>
      </c>
      <c r="M75" s="63">
        <f t="shared" si="17"/>
        <v>0</v>
      </c>
      <c r="N75" s="71">
        <f t="shared" si="17"/>
        <v>0</v>
      </c>
      <c r="O75" s="63">
        <f t="shared" si="17"/>
        <v>0</v>
      </c>
    </row>
    <row r="76" spans="1:15" s="68" customFormat="1" ht="13.9" customHeight="1" x14ac:dyDescent="0.35">
      <c r="A76" s="51">
        <v>6</v>
      </c>
      <c r="B76" s="52" t="s">
        <v>43</v>
      </c>
      <c r="C76" s="24" t="s">
        <v>136</v>
      </c>
      <c r="D76" s="24" t="s">
        <v>91</v>
      </c>
      <c r="E76" s="24">
        <v>18</v>
      </c>
      <c r="F76" s="26" t="s">
        <v>34</v>
      </c>
      <c r="G76" s="9"/>
      <c r="H76" s="9"/>
      <c r="I76" s="9"/>
      <c r="J76" s="9"/>
      <c r="K76" s="12"/>
      <c r="L76" s="12">
        <f t="shared" si="14"/>
        <v>0</v>
      </c>
      <c r="M76" s="12">
        <f t="shared" si="15"/>
        <v>0</v>
      </c>
      <c r="N76" s="12">
        <f t="shared" ref="N76:N81" si="18">+M76*0.16</f>
        <v>0</v>
      </c>
      <c r="O76" s="12">
        <f t="shared" si="16"/>
        <v>0</v>
      </c>
    </row>
    <row r="77" spans="1:15" s="68" customFormat="1" ht="13.9" customHeight="1" x14ac:dyDescent="0.35">
      <c r="A77" s="53">
        <v>6</v>
      </c>
      <c r="B77" s="54" t="s">
        <v>43</v>
      </c>
      <c r="C77" s="29" t="s">
        <v>137</v>
      </c>
      <c r="D77" s="29" t="s">
        <v>59</v>
      </c>
      <c r="E77" s="29">
        <v>1</v>
      </c>
      <c r="F77" s="42" t="s">
        <v>19</v>
      </c>
      <c r="G77" s="12"/>
      <c r="H77" s="12"/>
      <c r="I77" s="12"/>
      <c r="J77" s="12"/>
      <c r="K77" s="10"/>
      <c r="L77" s="10">
        <f t="shared" si="14"/>
        <v>0</v>
      </c>
      <c r="M77" s="10">
        <f t="shared" si="15"/>
        <v>0</v>
      </c>
      <c r="N77" s="12">
        <f t="shared" si="18"/>
        <v>0</v>
      </c>
      <c r="O77" s="10">
        <f t="shared" si="16"/>
        <v>0</v>
      </c>
    </row>
    <row r="78" spans="1:15" s="68" customFormat="1" ht="30" customHeight="1" x14ac:dyDescent="0.35">
      <c r="A78" s="53">
        <v>6</v>
      </c>
      <c r="B78" s="54" t="s">
        <v>43</v>
      </c>
      <c r="C78" s="32" t="s">
        <v>141</v>
      </c>
      <c r="D78" s="16" t="s">
        <v>59</v>
      </c>
      <c r="E78" s="16">
        <v>1</v>
      </c>
      <c r="F78" s="42" t="s">
        <v>19</v>
      </c>
      <c r="G78" s="12"/>
      <c r="H78" s="12"/>
      <c r="I78" s="12"/>
      <c r="J78" s="12"/>
      <c r="K78" s="10"/>
      <c r="L78" s="10">
        <f t="shared" si="14"/>
        <v>0</v>
      </c>
      <c r="M78" s="10">
        <f t="shared" si="15"/>
        <v>0</v>
      </c>
      <c r="N78" s="12">
        <f t="shared" si="18"/>
        <v>0</v>
      </c>
      <c r="O78" s="10">
        <f t="shared" si="16"/>
        <v>0</v>
      </c>
    </row>
    <row r="79" spans="1:15" s="68" customFormat="1" ht="13.9" customHeight="1" x14ac:dyDescent="0.35">
      <c r="A79" s="53">
        <v>6</v>
      </c>
      <c r="B79" s="54" t="s">
        <v>43</v>
      </c>
      <c r="C79" s="29" t="s">
        <v>138</v>
      </c>
      <c r="D79" s="29" t="s">
        <v>91</v>
      </c>
      <c r="E79" s="29">
        <v>2</v>
      </c>
      <c r="F79" s="42" t="s">
        <v>34</v>
      </c>
      <c r="G79" s="12"/>
      <c r="H79" s="12"/>
      <c r="I79" s="12"/>
      <c r="J79" s="12"/>
      <c r="K79" s="10"/>
      <c r="L79" s="10">
        <f t="shared" si="14"/>
        <v>0</v>
      </c>
      <c r="M79" s="10">
        <f t="shared" si="15"/>
        <v>0</v>
      </c>
      <c r="N79" s="12">
        <f t="shared" si="18"/>
        <v>0</v>
      </c>
      <c r="O79" s="10">
        <f t="shared" si="16"/>
        <v>0</v>
      </c>
    </row>
    <row r="80" spans="1:15" s="68" customFormat="1" ht="13.9" customHeight="1" x14ac:dyDescent="0.35">
      <c r="A80" s="53">
        <v>6</v>
      </c>
      <c r="B80" s="54" t="s">
        <v>43</v>
      </c>
      <c r="C80" s="29" t="s">
        <v>139</v>
      </c>
      <c r="D80" s="29" t="s">
        <v>59</v>
      </c>
      <c r="E80" s="29">
        <v>1</v>
      </c>
      <c r="F80" s="42" t="s">
        <v>19</v>
      </c>
      <c r="G80" s="12"/>
      <c r="H80" s="12"/>
      <c r="I80" s="12"/>
      <c r="J80" s="12"/>
      <c r="K80" s="10"/>
      <c r="L80" s="10">
        <f t="shared" si="14"/>
        <v>0</v>
      </c>
      <c r="M80" s="10">
        <f t="shared" si="15"/>
        <v>0</v>
      </c>
      <c r="N80" s="12">
        <f t="shared" si="18"/>
        <v>0</v>
      </c>
      <c r="O80" s="10">
        <f t="shared" si="16"/>
        <v>0</v>
      </c>
    </row>
    <row r="81" spans="1:15" s="68" customFormat="1" ht="14.65" customHeight="1" thickBot="1" x14ac:dyDescent="0.4">
      <c r="A81" s="55">
        <v>6</v>
      </c>
      <c r="B81" s="56" t="s">
        <v>43</v>
      </c>
      <c r="C81" s="45" t="s">
        <v>140</v>
      </c>
      <c r="D81" s="45" t="s">
        <v>60</v>
      </c>
      <c r="E81" s="45">
        <v>1</v>
      </c>
      <c r="F81" s="46" t="s">
        <v>22</v>
      </c>
      <c r="G81" s="13"/>
      <c r="H81" s="13"/>
      <c r="I81" s="13"/>
      <c r="J81" s="13"/>
      <c r="K81" s="11"/>
      <c r="L81" s="11">
        <f t="shared" si="14"/>
        <v>0</v>
      </c>
      <c r="M81" s="11">
        <f t="shared" si="15"/>
        <v>0</v>
      </c>
      <c r="N81" s="12">
        <f t="shared" si="18"/>
        <v>0</v>
      </c>
      <c r="O81" s="11">
        <f t="shared" si="16"/>
        <v>0</v>
      </c>
    </row>
    <row r="82" spans="1:15" s="67" customFormat="1" ht="16" thickBot="1" x14ac:dyDescent="0.4">
      <c r="A82" s="72" t="s">
        <v>160</v>
      </c>
      <c r="B82" s="73"/>
      <c r="C82" s="73"/>
      <c r="D82" s="74"/>
      <c r="E82" s="61"/>
      <c r="F82" s="62"/>
      <c r="G82" s="63">
        <f t="shared" ref="G82:O82" si="19">SUM(G76:G81)</f>
        <v>0</v>
      </c>
      <c r="H82" s="63">
        <f t="shared" si="19"/>
        <v>0</v>
      </c>
      <c r="I82" s="63">
        <f t="shared" si="19"/>
        <v>0</v>
      </c>
      <c r="J82" s="63">
        <f t="shared" si="19"/>
        <v>0</v>
      </c>
      <c r="K82" s="63">
        <f t="shared" si="19"/>
        <v>0</v>
      </c>
      <c r="L82" s="63">
        <f t="shared" si="19"/>
        <v>0</v>
      </c>
      <c r="M82" s="63">
        <f t="shared" si="19"/>
        <v>0</v>
      </c>
      <c r="N82" s="71">
        <f t="shared" si="19"/>
        <v>0</v>
      </c>
      <c r="O82" s="63">
        <f t="shared" si="19"/>
        <v>0</v>
      </c>
    </row>
    <row r="83" spans="1:15" s="66" customFormat="1" ht="19.5" customHeight="1" x14ac:dyDescent="0.3">
      <c r="A83" s="7" t="s">
        <v>44</v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0"/>
    </row>
    <row r="84" spans="1:15" s="66" customFormat="1" ht="19.5" customHeight="1" x14ac:dyDescent="0.3">
      <c r="A84" s="8" t="s">
        <v>45</v>
      </c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70"/>
    </row>
    <row r="85" spans="1:15" ht="14.5" x14ac:dyDescent="0.25">
      <c r="A85" s="5" t="s">
        <v>151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5" ht="14.5" x14ac:dyDescent="0.25">
      <c r="A86" s="5" t="s">
        <v>152</v>
      </c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5" ht="14.5" x14ac:dyDescent="0.25">
      <c r="A87" s="5" t="s">
        <v>46</v>
      </c>
      <c r="B87" s="5"/>
      <c r="C87" s="5"/>
      <c r="E87" s="6"/>
    </row>
    <row r="88" spans="1:15" ht="14.5" x14ac:dyDescent="0.25">
      <c r="A88" s="5" t="s">
        <v>47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5" ht="14.5" x14ac:dyDescent="0.25">
      <c r="A89" s="5" t="s">
        <v>153</v>
      </c>
      <c r="B89" s="5"/>
      <c r="C89" s="5"/>
      <c r="E89" s="6"/>
    </row>
    <row r="90" spans="1:15" x14ac:dyDescent="0.25">
      <c r="F90" s="6"/>
    </row>
    <row r="91" spans="1:15" x14ac:dyDescent="0.25">
      <c r="F91" s="6"/>
    </row>
    <row r="92" spans="1:15" x14ac:dyDescent="0.25">
      <c r="F92" s="6"/>
    </row>
    <row r="93" spans="1:15" x14ac:dyDescent="0.25">
      <c r="F93" s="6"/>
    </row>
    <row r="94" spans="1:15" x14ac:dyDescent="0.25">
      <c r="F94" s="6"/>
    </row>
    <row r="95" spans="1:15" x14ac:dyDescent="0.25">
      <c r="F95" s="6"/>
    </row>
    <row r="96" spans="1:15" x14ac:dyDescent="0.25">
      <c r="F96" s="6"/>
    </row>
    <row r="97" spans="6:6" x14ac:dyDescent="0.25">
      <c r="F97" s="6"/>
    </row>
    <row r="98" spans="6:6" x14ac:dyDescent="0.25">
      <c r="F98" s="6"/>
    </row>
    <row r="99" spans="6:6" x14ac:dyDescent="0.25">
      <c r="F99" s="6"/>
    </row>
    <row r="100" spans="6:6" x14ac:dyDescent="0.25">
      <c r="F100" s="6"/>
    </row>
    <row r="101" spans="6:6" x14ac:dyDescent="0.25">
      <c r="F101" s="6"/>
    </row>
    <row r="102" spans="6:6" x14ac:dyDescent="0.25">
      <c r="F102" s="6"/>
    </row>
    <row r="103" spans="6:6" x14ac:dyDescent="0.25">
      <c r="F103" s="6"/>
    </row>
    <row r="104" spans="6:6" x14ac:dyDescent="0.25">
      <c r="F104" s="6"/>
    </row>
    <row r="105" spans="6:6" x14ac:dyDescent="0.25">
      <c r="F105" s="6"/>
    </row>
  </sheetData>
  <mergeCells count="9">
    <mergeCell ref="A82:D82"/>
    <mergeCell ref="C70:C72"/>
    <mergeCell ref="C73:C74"/>
    <mergeCell ref="C27:C28"/>
    <mergeCell ref="A15:D15"/>
    <mergeCell ref="A55:D55"/>
    <mergeCell ref="A59:D59"/>
    <mergeCell ref="A65:D65"/>
    <mergeCell ref="A75:D75"/>
  </mergeCells>
  <phoneticPr fontId="15" type="noConversion"/>
  <pageMargins left="0.70866141732283472" right="0.51181102362204722" top="0.74803149606299213" bottom="0.74803149606299213" header="0.31496062992125984" footer="0.31496062992125984"/>
  <pageSetup scale="36" orientation="landscape" r:id="rId1"/>
  <headerFooter>
    <oddFooter>&amp;C&amp;1#&amp;"Calibri"&amp;4&amp;K000000Uso Interno o Restringido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5686272-53c3-44c0-8a00-a1cdf2bc48a4" xsi:nil="true"/>
    <lcf76f155ced4ddcb4097134ff3c332f xmlns="c46c2854-72a7-491a-bef8-4dbf74e238d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4E3824056EECE4EAE5FD9204F3E04FE" ma:contentTypeVersion="14" ma:contentTypeDescription="Crear nuevo documento." ma:contentTypeScope="" ma:versionID="00383d5373988aa2cd04f9ad1c19b68f">
  <xsd:schema xmlns:xsd="http://www.w3.org/2001/XMLSchema" xmlns:xs="http://www.w3.org/2001/XMLSchema" xmlns:p="http://schemas.microsoft.com/office/2006/metadata/properties" xmlns:ns2="c46c2854-72a7-491a-bef8-4dbf74e238d7" xmlns:ns3="35686272-53c3-44c0-8a00-a1cdf2bc48a4" targetNamespace="http://schemas.microsoft.com/office/2006/metadata/properties" ma:root="true" ma:fieldsID="e8ed8f4ef2fc85d97e129b449ce1d124" ns2:_="" ns3:_="">
    <xsd:import namespace="c46c2854-72a7-491a-bef8-4dbf74e238d7"/>
    <xsd:import namespace="35686272-53c3-44c0-8a00-a1cdf2bc48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6c2854-72a7-491a-bef8-4dbf74e238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c7e1e06e-4190-43c6-878e-f8d1c1a3cd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686272-53c3-44c0-8a00-a1cdf2bc48a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ff23513f-df53-4156-89cb-7bd5e16b558e}" ma:internalName="TaxCatchAll" ma:showField="CatchAllData" ma:web="35686272-53c3-44c0-8a00-a1cdf2bc48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B19F7E-D927-47C4-A3B2-71C1223C96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53D5A6-C997-477D-A956-C889003D3B67}">
  <ds:schemaRefs>
    <ds:schemaRef ds:uri="http://schemas.microsoft.com/office/2006/metadata/properties"/>
    <ds:schemaRef ds:uri="http://schemas.microsoft.com/office/infopath/2007/PartnerControls"/>
    <ds:schemaRef ds:uri="59233060-e92d-4b70-bd4d-b6e8ea013be9"/>
  </ds:schemaRefs>
</ds:datastoreItem>
</file>

<file path=customXml/itemProps3.xml><?xml version="1.0" encoding="utf-8"?>
<ds:datastoreItem xmlns:ds="http://schemas.openxmlformats.org/officeDocument/2006/customXml" ds:itemID="{1B82FFA9-2CB1-446F-BD11-AD7CBA04EC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AIRES ACONDICIONADOS 2024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Lopez Lopez Sonia Elvira</cp:lastModifiedBy>
  <cp:revision/>
  <dcterms:created xsi:type="dcterms:W3CDTF">2022-02-25T00:50:52Z</dcterms:created>
  <dcterms:modified xsi:type="dcterms:W3CDTF">2024-07-10T21:09:14Z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0x010100D8ED753B818C914A851A6F40D32C9B3A</vt:lpwstr>
  </property>
  <property fmtid="{D5CDD505-2E9C-101B-9397-08002B2CF9AE}" pid="3" name="MSIP_Label_b3246254-e53b-4c9b-890a-e1d7898ce414_Enabled">
    <vt:lpwstr>true</vt:lpwstr>
  </property>
  <property fmtid="{D5CDD505-2E9C-101B-9397-08002B2CF9AE}" pid="4" name="MSIP_Label_b3246254-e53b-4c9b-890a-e1d7898ce414_SetDate">
    <vt:lpwstr>2024-07-10T21:09:14Z</vt:lpwstr>
  </property>
  <property fmtid="{D5CDD505-2E9C-101B-9397-08002B2CF9AE}" pid="5" name="MSIP_Label_b3246254-e53b-4c9b-890a-e1d7898ce414_Method">
    <vt:lpwstr>Privileged</vt:lpwstr>
  </property>
  <property fmtid="{D5CDD505-2E9C-101B-9397-08002B2CF9AE}" pid="6" name="MSIP_Label_b3246254-e53b-4c9b-890a-e1d7898ce414_Name">
    <vt:lpwstr>INFONAVIT - Información Uso Interno o Restringido</vt:lpwstr>
  </property>
  <property fmtid="{D5CDD505-2E9C-101B-9397-08002B2CF9AE}" pid="7" name="MSIP_Label_b3246254-e53b-4c9b-890a-e1d7898ce414_SiteId">
    <vt:lpwstr>f0a7801c-ea5f-4d22-8d76-86632eeaa67f</vt:lpwstr>
  </property>
  <property fmtid="{D5CDD505-2E9C-101B-9397-08002B2CF9AE}" pid="8" name="MSIP_Label_b3246254-e53b-4c9b-890a-e1d7898ce414_ActionId">
    <vt:lpwstr>5824ba7a-a1dc-4089-a54a-2af6990b4a22</vt:lpwstr>
  </property>
  <property fmtid="{D5CDD505-2E9C-101B-9397-08002B2CF9AE}" pid="9" name="MSIP_Label_b3246254-e53b-4c9b-890a-e1d7898ce414_ContentBits">
    <vt:lpwstr>2</vt:lpwstr>
  </property>
</Properties>
</file>